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ОСВЕБ\НОК\Баллы и недостатки образование Алтайский край\Баллы и недостатки образование Алтайский край\Немецкий национальный район 2022\"/>
    </mc:Choice>
  </mc:AlternateContent>
  <bookViews>
    <workbookView xWindow="0" yWindow="0" windowWidth="23040" windowHeight="9192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bus.gov.ru'!$A$1:$BZ$7</definedName>
  </definedNames>
  <calcPr calcId="162913"/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G2" i="7" s="1"/>
  <c r="D8" i="6"/>
  <c r="C8" i="6"/>
  <c r="B8" i="6"/>
  <c r="E8" i="6" s="1"/>
  <c r="F8" i="7" s="1"/>
  <c r="A8" i="6"/>
  <c r="D7" i="6"/>
  <c r="C7" i="6"/>
  <c r="B7" i="6"/>
  <c r="A7" i="6"/>
  <c r="D6" i="6"/>
  <c r="C6" i="6"/>
  <c r="B6" i="6"/>
  <c r="E6" i="6" s="1"/>
  <c r="F6" i="7" s="1"/>
  <c r="A6" i="6"/>
  <c r="D5" i="6"/>
  <c r="C5" i="6"/>
  <c r="B5" i="6"/>
  <c r="A5" i="6"/>
  <c r="D4" i="6"/>
  <c r="C4" i="6"/>
  <c r="B4" i="6"/>
  <c r="E4" i="6" s="1"/>
  <c r="F4" i="7" s="1"/>
  <c r="A4" i="6"/>
  <c r="D3" i="6"/>
  <c r="C3" i="6"/>
  <c r="B3" i="6"/>
  <c r="A3" i="6"/>
  <c r="D8" i="5"/>
  <c r="C8" i="5"/>
  <c r="B8" i="5"/>
  <c r="E8" i="5" s="1"/>
  <c r="E8" i="7" s="1"/>
  <c r="A8" i="5"/>
  <c r="D7" i="5"/>
  <c r="C7" i="5"/>
  <c r="B7" i="5"/>
  <c r="A7" i="5"/>
  <c r="D6" i="5"/>
  <c r="C6" i="5"/>
  <c r="B6" i="5"/>
  <c r="E6" i="5" s="1"/>
  <c r="E6" i="7" s="1"/>
  <c r="A6" i="5"/>
  <c r="D5" i="5"/>
  <c r="C5" i="5"/>
  <c r="B5" i="5"/>
  <c r="A5" i="5"/>
  <c r="D4" i="5"/>
  <c r="C4" i="5"/>
  <c r="B4" i="5"/>
  <c r="E4" i="5" s="1"/>
  <c r="E4" i="7" s="1"/>
  <c r="A4" i="5"/>
  <c r="D3" i="5"/>
  <c r="C3" i="5"/>
  <c r="B3" i="5"/>
  <c r="A3" i="5"/>
  <c r="D8" i="4"/>
  <c r="C8" i="4"/>
  <c r="B8" i="4"/>
  <c r="E8" i="4" s="1"/>
  <c r="D8" i="7" s="1"/>
  <c r="A8" i="4"/>
  <c r="D7" i="4"/>
  <c r="C7" i="4"/>
  <c r="B7" i="4"/>
  <c r="A7" i="4"/>
  <c r="D6" i="4"/>
  <c r="C6" i="4"/>
  <c r="B6" i="4"/>
  <c r="E6" i="4" s="1"/>
  <c r="D6" i="7" s="1"/>
  <c r="A6" i="4"/>
  <c r="D5" i="4"/>
  <c r="C5" i="4"/>
  <c r="B5" i="4"/>
  <c r="A5" i="4"/>
  <c r="D4" i="4"/>
  <c r="C4" i="4"/>
  <c r="B4" i="4"/>
  <c r="E4" i="4" s="1"/>
  <c r="D4" i="7" s="1"/>
  <c r="A4" i="4"/>
  <c r="D3" i="4"/>
  <c r="C3" i="4"/>
  <c r="B3" i="4"/>
  <c r="A3" i="4"/>
  <c r="C8" i="3"/>
  <c r="B8" i="3"/>
  <c r="A8" i="3"/>
  <c r="C7" i="3"/>
  <c r="B7" i="3"/>
  <c r="D7" i="3" s="1"/>
  <c r="C7" i="7" s="1"/>
  <c r="A7" i="3"/>
  <c r="C6" i="3"/>
  <c r="B6" i="3"/>
  <c r="A6" i="3"/>
  <c r="C5" i="3"/>
  <c r="B5" i="3"/>
  <c r="D5" i="3" s="1"/>
  <c r="C5" i="7" s="1"/>
  <c r="A5" i="3"/>
  <c r="C4" i="3"/>
  <c r="B4" i="3"/>
  <c r="A4" i="3"/>
  <c r="C3" i="3"/>
  <c r="B3" i="3"/>
  <c r="D3" i="3" s="1"/>
  <c r="C3" i="7" s="1"/>
  <c r="A3" i="3"/>
  <c r="D8" i="2"/>
  <c r="C8" i="2"/>
  <c r="B8" i="2"/>
  <c r="E8" i="2" s="1"/>
  <c r="B8" i="7" s="1"/>
  <c r="G8" i="7" s="1"/>
  <c r="A8" i="2"/>
  <c r="A8" i="7" s="1"/>
  <c r="D7" i="2"/>
  <c r="C7" i="2"/>
  <c r="B7" i="2"/>
  <c r="A7" i="2"/>
  <c r="A7" i="7" s="1"/>
  <c r="D6" i="2"/>
  <c r="C6" i="2"/>
  <c r="B6" i="2"/>
  <c r="E6" i="2" s="1"/>
  <c r="B6" i="7" s="1"/>
  <c r="G6" i="7" s="1"/>
  <c r="A6" i="2"/>
  <c r="A6" i="7" s="1"/>
  <c r="D5" i="2"/>
  <c r="C5" i="2"/>
  <c r="B5" i="2"/>
  <c r="A5" i="2"/>
  <c r="A5" i="7" s="1"/>
  <c r="D4" i="2"/>
  <c r="C4" i="2"/>
  <c r="B4" i="2"/>
  <c r="E4" i="2" s="1"/>
  <c r="B4" i="7" s="1"/>
  <c r="G4" i="7" s="1"/>
  <c r="A4" i="2"/>
  <c r="A4" i="7" s="1"/>
  <c r="D3" i="2"/>
  <c r="C3" i="2"/>
  <c r="B3" i="2"/>
  <c r="A3" i="2"/>
  <c r="A3" i="7" s="1"/>
  <c r="D8" i="3" l="1"/>
  <c r="C8" i="7" s="1"/>
  <c r="E3" i="2"/>
  <c r="B3" i="7" s="1"/>
  <c r="E5" i="2"/>
  <c r="B5" i="7" s="1"/>
  <c r="E7" i="2"/>
  <c r="B7" i="7" s="1"/>
  <c r="D4" i="3"/>
  <c r="C4" i="7" s="1"/>
  <c r="D6" i="3"/>
  <c r="C6" i="7" s="1"/>
  <c r="E3" i="4"/>
  <c r="D3" i="7" s="1"/>
  <c r="E5" i="4"/>
  <c r="D5" i="7" s="1"/>
  <c r="E7" i="4"/>
  <c r="D7" i="7" s="1"/>
  <c r="E3" i="5"/>
  <c r="E3" i="7" s="1"/>
  <c r="E5" i="5"/>
  <c r="E5" i="7" s="1"/>
  <c r="E7" i="5"/>
  <c r="E7" i="7" s="1"/>
  <c r="E3" i="6"/>
  <c r="F3" i="7" s="1"/>
  <c r="E5" i="6"/>
  <c r="F5" i="7" s="1"/>
  <c r="E7" i="6"/>
  <c r="F7" i="7" s="1"/>
  <c r="G3" i="7"/>
  <c r="G5" i="7"/>
  <c r="G7" i="7"/>
</calcChain>
</file>

<file path=xl/sharedStrings.xml><?xml version="1.0" encoding="utf-8"?>
<sst xmlns="http://schemas.openxmlformats.org/spreadsheetml/2006/main" count="127" uniqueCount="70">
  <si>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</si>
  <si>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</si>
  <si>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</si>
  <si>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</si>
  <si>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</si>
  <si>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</si>
  <si>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</si>
  <si>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</si>
  <si>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</si>
  <si>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</si>
  <si>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</si>
  <si>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</si>
  <si>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</si>
  <si>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</si>
  <si>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</si>
  <si>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</si>
  <si>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</si>
  <si>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</si>
  <si>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</si>
  <si>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</si>
  <si>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</si>
  <si>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</si>
  <si>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</si>
  <si>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Немецкий национальный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</si>
  <si>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</si>
  <si>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</si>
  <si>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</si>
  <si>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</si>
  <si>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</si>
  <si>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Наличие пяти и более условий доступности для инвалидов</t>
  </si>
  <si>
    <t>8</t>
  </si>
  <si>
    <t>Отсутствуют условия доступности для инвалидов</t>
  </si>
  <si>
    <t>0</t>
  </si>
  <si>
    <t>123</t>
  </si>
  <si>
    <t>9</t>
  </si>
  <si>
    <t>2259001735</t>
  </si>
  <si>
    <t>МБОУ "Полевская средняя общеобразовательная школа"</t>
  </si>
  <si>
    <t>180</t>
  </si>
  <si>
    <t>120</t>
  </si>
  <si>
    <t>61</t>
  </si>
  <si>
    <t>65</t>
  </si>
  <si>
    <t>155</t>
  </si>
  <si>
    <t>168</t>
  </si>
  <si>
    <t>164</t>
  </si>
  <si>
    <t>169</t>
  </si>
  <si>
    <t>163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</si>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</sst>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190"/>
  <sheetViews>
    <sheetView tabSelected="1" workbookViewId="0">
      <pane ySplit="1" topLeftCell="A2" activePane="bottomLeft" state="frozen"/>
      <selection pane="bottomLeft" activeCell="B14" sqref="B14"/>
    </sheetView>
  </sheetViews>
  <sheetFormatPr defaultColWidth="14.44140625" defaultRowHeight="15" customHeight="1" x14ac:dyDescent="0.3"/>
  <cols>
    <col min="1" max="2" width="14.44140625" customWidth="1"/>
    <col min="3" max="3" width="8.6640625" customWidth="1"/>
    <col min="4" max="4" width="37.109375" customWidth="1"/>
    <col min="5" max="7" width="14.44140625" customWidth="1"/>
    <col min="8" max="8" width="78.6640625" customWidth="1"/>
    <col min="9" max="10" width="7.33203125" customWidth="1"/>
    <col min="11" max="11" width="78.6640625" customWidth="1"/>
    <col min="12" max="13" width="7.33203125" customWidth="1"/>
    <col min="14" max="14" width="18" customWidth="1"/>
    <col min="15" max="15" width="67.33203125" customWidth="1"/>
    <col min="16" max="17" width="6.5546875" customWidth="1"/>
    <col min="18" max="18" width="78.6640625" customWidth="1"/>
    <col min="19" max="20" width="7.33203125" customWidth="1"/>
    <col min="21" max="21" width="78.6640625" customWidth="1"/>
    <col min="22" max="23" width="7.33203125" customWidth="1"/>
    <col min="24" max="24" width="18" customWidth="1"/>
    <col min="25" max="25" width="67.33203125" customWidth="1"/>
    <col min="26" max="27" width="6.5546875" customWidth="1"/>
    <col min="28" max="28" width="78.6640625" customWidth="1"/>
    <col min="29" max="30" width="7.33203125" customWidth="1"/>
    <col min="31" max="31" width="18" customWidth="1"/>
    <col min="32" max="32" width="67.33203125" customWidth="1"/>
    <col min="33" max="34" width="6.5546875" customWidth="1"/>
    <col min="35" max="35" width="18" customWidth="1"/>
    <col min="36" max="36" width="96" customWidth="1"/>
    <col min="37" max="38" width="6.5546875" customWidth="1"/>
    <col min="39" max="39" width="78.6640625" customWidth="1"/>
    <col min="40" max="41" width="7.33203125" customWidth="1"/>
    <col min="42" max="42" width="78.6640625" customWidth="1"/>
    <col min="43" max="44" width="7.33203125" customWidth="1"/>
    <col min="45" max="45" width="78.6640625" customWidth="1"/>
    <col min="46" max="47" width="7.33203125" customWidth="1"/>
    <col min="48" max="48" width="78.6640625" customWidth="1"/>
    <col min="49" max="50" width="7.33203125" customWidth="1"/>
    <col min="51" max="51" width="78.6640625" customWidth="1"/>
    <col min="52" max="53" width="7.33203125" customWidth="1"/>
    <col min="54" max="54" width="78.6640625" customWidth="1"/>
    <col min="55" max="56" width="7.33203125" customWidth="1"/>
    <col min="57" max="57" width="78.6640625" customWidth="1"/>
    <col min="58" max="59" width="7.33203125" customWidth="1"/>
    <col min="60" max="78" width="14.44140625" customWidth="1"/>
  </cols>
  <sheetData>
    <row r="1" spans="1:78" ht="12.75" customHeight="1" x14ac:dyDescent="0.3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1" t="s">
        <v>7</v>
      </c>
      <c r="J1" s="32"/>
      <c r="K1" s="4" t="s">
        <v>8</v>
      </c>
      <c r="L1" s="31" t="s">
        <v>7</v>
      </c>
      <c r="M1" s="32"/>
      <c r="N1" s="33" t="s">
        <v>9</v>
      </c>
      <c r="O1" s="32"/>
      <c r="P1" s="34" t="s">
        <v>7</v>
      </c>
      <c r="Q1" s="32"/>
      <c r="R1" s="3" t="s">
        <v>10</v>
      </c>
      <c r="S1" s="31" t="s">
        <v>7</v>
      </c>
      <c r="T1" s="32"/>
      <c r="U1" s="3" t="s">
        <v>11</v>
      </c>
      <c r="V1" s="31" t="s">
        <v>7</v>
      </c>
      <c r="W1" s="32"/>
      <c r="X1" s="31" t="s">
        <v>12</v>
      </c>
      <c r="Y1" s="32"/>
      <c r="Z1" s="34" t="s">
        <v>7</v>
      </c>
      <c r="AA1" s="32"/>
      <c r="AB1" s="3" t="s">
        <v>13</v>
      </c>
      <c r="AC1" s="31" t="s">
        <v>7</v>
      </c>
      <c r="AD1" s="32"/>
      <c r="AE1" s="31" t="s">
        <v>14</v>
      </c>
      <c r="AF1" s="32"/>
      <c r="AG1" s="34" t="s">
        <v>7</v>
      </c>
      <c r="AH1" s="32"/>
      <c r="AI1" s="33" t="s">
        <v>15</v>
      </c>
      <c r="AJ1" s="32"/>
      <c r="AK1" s="34" t="s">
        <v>7</v>
      </c>
      <c r="AL1" s="32"/>
      <c r="AM1" s="3" t="s">
        <v>16</v>
      </c>
      <c r="AN1" s="31" t="s">
        <v>7</v>
      </c>
      <c r="AO1" s="32"/>
      <c r="AP1" s="3" t="s">
        <v>17</v>
      </c>
      <c r="AQ1" s="34" t="s">
        <v>7</v>
      </c>
      <c r="AR1" s="32"/>
      <c r="AS1" s="4" t="s">
        <v>18</v>
      </c>
      <c r="AT1" s="34" t="s">
        <v>7</v>
      </c>
      <c r="AU1" s="32"/>
      <c r="AV1" s="3" t="s">
        <v>19</v>
      </c>
      <c r="AW1" s="34" t="s">
        <v>7</v>
      </c>
      <c r="AX1" s="32"/>
      <c r="AY1" s="3" t="s">
        <v>20</v>
      </c>
      <c r="AZ1" s="34" t="s">
        <v>7</v>
      </c>
      <c r="BA1" s="32"/>
      <c r="BB1" s="3" t="s">
        <v>21</v>
      </c>
      <c r="BC1" s="34" t="s">
        <v>7</v>
      </c>
      <c r="BD1" s="32"/>
      <c r="BE1" s="3" t="s">
        <v>22</v>
      </c>
      <c r="BF1" s="34" t="s">
        <v>7</v>
      </c>
      <c r="BG1" s="32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3">
      <c r="A2" s="6" t="s">
        <v>35</v>
      </c>
      <c r="B2" s="6" t="s">
        <v>23</v>
      </c>
      <c r="C2" s="6" t="s">
        <v>24</v>
      </c>
      <c r="D2" s="6" t="s">
        <v>36</v>
      </c>
      <c r="E2" s="9">
        <v>377</v>
      </c>
      <c r="F2" s="9" t="s">
        <v>37</v>
      </c>
      <c r="G2" s="8">
        <v>0.47745358090185674</v>
      </c>
      <c r="H2" s="6" t="s">
        <v>36</v>
      </c>
      <c r="I2" s="9">
        <v>15</v>
      </c>
      <c r="J2" s="10">
        <v>15</v>
      </c>
      <c r="K2" s="6" t="s">
        <v>36</v>
      </c>
      <c r="L2" s="9">
        <v>61</v>
      </c>
      <c r="M2" s="10">
        <v>61</v>
      </c>
      <c r="N2" s="6" t="s">
        <v>36</v>
      </c>
      <c r="O2" s="6" t="s">
        <v>25</v>
      </c>
      <c r="P2" s="10" t="s">
        <v>26</v>
      </c>
      <c r="Q2" s="10" t="s">
        <v>27</v>
      </c>
      <c r="R2" s="6" t="s">
        <v>36</v>
      </c>
      <c r="S2" s="10" t="s">
        <v>38</v>
      </c>
      <c r="T2" s="10" t="s">
        <v>33</v>
      </c>
      <c r="U2" s="6" t="s">
        <v>36</v>
      </c>
      <c r="V2" s="10" t="s">
        <v>39</v>
      </c>
      <c r="W2" s="10" t="s">
        <v>40</v>
      </c>
      <c r="X2" s="6" t="s">
        <v>36</v>
      </c>
      <c r="Y2" s="6" t="s">
        <v>28</v>
      </c>
      <c r="Z2" s="10"/>
      <c r="AA2" s="10" t="s">
        <v>27</v>
      </c>
      <c r="AB2" s="6" t="s">
        <v>36</v>
      </c>
      <c r="AC2" s="10" t="s">
        <v>41</v>
      </c>
      <c r="AD2" s="10" t="s">
        <v>37</v>
      </c>
      <c r="AE2" s="6" t="s">
        <v>36</v>
      </c>
      <c r="AF2" s="6" t="s">
        <v>31</v>
      </c>
      <c r="AG2" s="10" t="s">
        <v>26</v>
      </c>
      <c r="AH2" s="10" t="s">
        <v>32</v>
      </c>
      <c r="AI2" s="6" t="s">
        <v>36</v>
      </c>
      <c r="AJ2" s="6" t="s">
        <v>29</v>
      </c>
      <c r="AK2" s="10" t="s">
        <v>26</v>
      </c>
      <c r="AL2" s="10" t="s">
        <v>27</v>
      </c>
      <c r="AM2" s="6" t="s">
        <v>36</v>
      </c>
      <c r="AN2" s="10" t="s">
        <v>30</v>
      </c>
      <c r="AO2" s="10" t="s">
        <v>34</v>
      </c>
      <c r="AP2" s="6" t="s">
        <v>36</v>
      </c>
      <c r="AQ2" s="10" t="s">
        <v>42</v>
      </c>
      <c r="AR2" s="10" t="s">
        <v>37</v>
      </c>
      <c r="AS2" s="6" t="s">
        <v>36</v>
      </c>
      <c r="AT2" s="10" t="s">
        <v>42</v>
      </c>
      <c r="AU2" s="10" t="s">
        <v>37</v>
      </c>
      <c r="AV2" s="6" t="s">
        <v>36</v>
      </c>
      <c r="AW2" s="10" t="s">
        <v>38</v>
      </c>
      <c r="AX2" s="10" t="s">
        <v>33</v>
      </c>
      <c r="AY2" s="6" t="s">
        <v>36</v>
      </c>
      <c r="AZ2" s="10" t="s">
        <v>43</v>
      </c>
      <c r="BA2" s="10" t="s">
        <v>37</v>
      </c>
      <c r="BB2" s="6" t="s">
        <v>36</v>
      </c>
      <c r="BC2" s="10" t="s">
        <v>44</v>
      </c>
      <c r="BD2" s="10" t="s">
        <v>37</v>
      </c>
      <c r="BE2" s="6" t="s">
        <v>36</v>
      </c>
      <c r="BF2" s="10" t="s">
        <v>45</v>
      </c>
      <c r="BG2" s="10" t="s">
        <v>37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3">
      <c r="A3" s="3"/>
      <c r="B3" s="3"/>
      <c r="C3" s="6"/>
      <c r="D3" s="3"/>
      <c r="E3" s="7"/>
      <c r="F3" s="7"/>
      <c r="G3" s="8"/>
      <c r="H3" s="3"/>
      <c r="I3" s="7"/>
      <c r="J3" s="2"/>
      <c r="K3" s="3"/>
      <c r="L3" s="9"/>
      <c r="M3" s="10"/>
      <c r="N3" s="3"/>
      <c r="O3" s="3"/>
      <c r="P3" s="2"/>
      <c r="Q3" s="2"/>
      <c r="R3" s="3"/>
      <c r="S3" s="2"/>
      <c r="T3" s="2"/>
      <c r="U3" s="3"/>
      <c r="V3" s="2"/>
      <c r="W3" s="2"/>
      <c r="X3" s="3"/>
      <c r="Y3" s="3"/>
      <c r="Z3" s="2"/>
      <c r="AA3" s="2"/>
      <c r="AB3" s="3"/>
      <c r="AC3" s="2"/>
      <c r="AD3" s="2"/>
      <c r="AE3" s="3"/>
      <c r="AF3" s="3"/>
      <c r="AG3" s="2"/>
      <c r="AH3" s="2"/>
      <c r="AI3" s="3"/>
      <c r="AJ3" s="3"/>
      <c r="AK3" s="2"/>
      <c r="AL3" s="2"/>
      <c r="AM3" s="3"/>
      <c r="AN3" s="2"/>
      <c r="AO3" s="2"/>
      <c r="AP3" s="3"/>
      <c r="AQ3" s="2"/>
      <c r="AR3" s="2"/>
      <c r="AS3" s="3"/>
      <c r="AT3" s="2"/>
      <c r="AU3" s="2"/>
      <c r="AV3" s="3"/>
      <c r="AW3" s="2"/>
      <c r="AX3" s="2"/>
      <c r="AY3" s="3"/>
      <c r="AZ3" s="2"/>
      <c r="BA3" s="2"/>
      <c r="BB3" s="3"/>
      <c r="BC3" s="2"/>
      <c r="BD3" s="2"/>
      <c r="BE3" s="3"/>
      <c r="BF3" s="2"/>
      <c r="BG3" s="2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3">
      <c r="A4" s="3"/>
      <c r="B4" s="3"/>
      <c r="C4" s="6"/>
      <c r="D4" s="3"/>
      <c r="E4" s="7"/>
      <c r="F4" s="7"/>
      <c r="G4" s="8"/>
      <c r="H4" s="3"/>
      <c r="I4" s="7"/>
      <c r="J4" s="2"/>
      <c r="K4" s="3"/>
      <c r="L4" s="9"/>
      <c r="M4" s="10"/>
      <c r="N4" s="3"/>
      <c r="O4" s="3"/>
      <c r="P4" s="2"/>
      <c r="Q4" s="2"/>
      <c r="R4" s="3"/>
      <c r="S4" s="2"/>
      <c r="T4" s="2"/>
      <c r="U4" s="3"/>
      <c r="V4" s="2"/>
      <c r="W4" s="2"/>
      <c r="X4" s="3"/>
      <c r="Y4" s="3"/>
      <c r="Z4" s="2"/>
      <c r="AA4" s="2"/>
      <c r="AB4" s="3"/>
      <c r="AC4" s="2"/>
      <c r="AD4" s="2"/>
      <c r="AE4" s="3"/>
      <c r="AF4" s="3"/>
      <c r="AG4" s="2"/>
      <c r="AH4" s="2"/>
      <c r="AI4" s="3"/>
      <c r="AJ4" s="3"/>
      <c r="AK4" s="2"/>
      <c r="AL4" s="2"/>
      <c r="AM4" s="3"/>
      <c r="AN4" s="2"/>
      <c r="AO4" s="2"/>
      <c r="AP4" s="3"/>
      <c r="AQ4" s="2"/>
      <c r="AR4" s="2"/>
      <c r="AS4" s="3"/>
      <c r="AT4" s="2"/>
      <c r="AU4" s="2"/>
      <c r="AV4" s="3"/>
      <c r="AW4" s="2"/>
      <c r="AX4" s="2"/>
      <c r="AY4" s="3"/>
      <c r="AZ4" s="2"/>
      <c r="BA4" s="2"/>
      <c r="BB4" s="3"/>
      <c r="BC4" s="2"/>
      <c r="BD4" s="2"/>
      <c r="BE4" s="3"/>
      <c r="BF4" s="2"/>
      <c r="BG4" s="2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3">
      <c r="A5" s="3"/>
      <c r="B5" s="3"/>
      <c r="C5" s="6"/>
      <c r="D5" s="3"/>
      <c r="E5" s="7"/>
      <c r="F5" s="7"/>
      <c r="G5" s="8"/>
      <c r="H5" s="3"/>
      <c r="I5" s="7"/>
      <c r="J5" s="2"/>
      <c r="K5" s="3"/>
      <c r="L5" s="9"/>
      <c r="M5" s="10"/>
      <c r="N5" s="3"/>
      <c r="O5" s="3"/>
      <c r="P5" s="2"/>
      <c r="Q5" s="2"/>
      <c r="R5" s="3"/>
      <c r="S5" s="2"/>
      <c r="T5" s="2"/>
      <c r="U5" s="3"/>
      <c r="V5" s="2"/>
      <c r="W5" s="2"/>
      <c r="X5" s="3"/>
      <c r="Y5" s="3"/>
      <c r="Z5" s="2"/>
      <c r="AA5" s="2"/>
      <c r="AB5" s="3"/>
      <c r="AC5" s="2"/>
      <c r="AD5" s="2"/>
      <c r="AE5" s="3"/>
      <c r="AF5" s="3"/>
      <c r="AG5" s="2"/>
      <c r="AH5" s="2"/>
      <c r="AI5" s="3"/>
      <c r="AJ5" s="3"/>
      <c r="AK5" s="2"/>
      <c r="AL5" s="2"/>
      <c r="AM5" s="3"/>
      <c r="AN5" s="2"/>
      <c r="AO5" s="2"/>
      <c r="AP5" s="3"/>
      <c r="AQ5" s="2"/>
      <c r="AR5" s="2"/>
      <c r="AS5" s="3"/>
      <c r="AT5" s="2"/>
      <c r="AU5" s="2"/>
      <c r="AV5" s="3"/>
      <c r="AW5" s="2"/>
      <c r="AX5" s="2"/>
      <c r="AY5" s="3"/>
      <c r="AZ5" s="2"/>
      <c r="BA5" s="2"/>
      <c r="BB5" s="3"/>
      <c r="BC5" s="2"/>
      <c r="BD5" s="2"/>
      <c r="BE5" s="3"/>
      <c r="BF5" s="2"/>
      <c r="BG5" s="2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3">
      <c r="A6" s="3"/>
      <c r="B6" s="3"/>
      <c r="C6" s="6"/>
      <c r="D6" s="3"/>
      <c r="E6" s="7"/>
      <c r="F6" s="7"/>
      <c r="G6" s="8"/>
      <c r="H6" s="3"/>
      <c r="I6" s="7"/>
      <c r="J6" s="2"/>
      <c r="K6" s="3"/>
      <c r="L6" s="9"/>
      <c r="M6" s="10"/>
      <c r="N6" s="3"/>
      <c r="O6" s="3"/>
      <c r="P6" s="2"/>
      <c r="Q6" s="2"/>
      <c r="R6" s="3"/>
      <c r="S6" s="2"/>
      <c r="T6" s="2"/>
      <c r="U6" s="3"/>
      <c r="V6" s="2"/>
      <c r="W6" s="2"/>
      <c r="X6" s="3"/>
      <c r="Y6" s="3"/>
      <c r="Z6" s="2"/>
      <c r="AA6" s="2"/>
      <c r="AB6" s="3"/>
      <c r="AC6" s="2"/>
      <c r="AD6" s="2"/>
      <c r="AE6" s="3"/>
      <c r="AF6" s="3"/>
      <c r="AG6" s="2"/>
      <c r="AH6" s="2"/>
      <c r="AI6" s="3"/>
      <c r="AJ6" s="3"/>
      <c r="AK6" s="2"/>
      <c r="AL6" s="2"/>
      <c r="AM6" s="3"/>
      <c r="AN6" s="2"/>
      <c r="AO6" s="2"/>
      <c r="AP6" s="3"/>
      <c r="AQ6" s="2"/>
      <c r="AR6" s="2"/>
      <c r="AS6" s="3"/>
      <c r="AT6" s="2"/>
      <c r="AU6" s="2"/>
      <c r="AV6" s="3"/>
      <c r="AW6" s="2"/>
      <c r="AX6" s="2"/>
      <c r="AY6" s="3"/>
      <c r="AZ6" s="2"/>
      <c r="BA6" s="2"/>
      <c r="BB6" s="3"/>
      <c r="BC6" s="2"/>
      <c r="BD6" s="2"/>
      <c r="BE6" s="3"/>
      <c r="BF6" s="2"/>
      <c r="BG6" s="2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3">
      <c r="A7" s="3"/>
      <c r="B7" s="3"/>
      <c r="C7" s="6"/>
      <c r="D7" s="3"/>
      <c r="E7" s="7"/>
      <c r="F7" s="7"/>
      <c r="G7" s="8"/>
      <c r="H7" s="3"/>
      <c r="I7" s="7"/>
      <c r="J7" s="2"/>
      <c r="K7" s="3"/>
      <c r="L7" s="9"/>
      <c r="M7" s="10"/>
      <c r="N7" s="3"/>
      <c r="O7" s="3"/>
      <c r="P7" s="2"/>
      <c r="Q7" s="2"/>
      <c r="R7" s="3"/>
      <c r="S7" s="2"/>
      <c r="T7" s="2"/>
      <c r="U7" s="3"/>
      <c r="V7" s="2"/>
      <c r="W7" s="2"/>
      <c r="X7" s="3"/>
      <c r="Y7" s="3"/>
      <c r="Z7" s="2"/>
      <c r="AA7" s="2"/>
      <c r="AB7" s="3"/>
      <c r="AC7" s="2"/>
      <c r="AD7" s="2"/>
      <c r="AE7" s="3"/>
      <c r="AF7" s="3"/>
      <c r="AG7" s="2"/>
      <c r="AH7" s="2"/>
      <c r="AI7" s="3"/>
      <c r="AJ7" s="3"/>
      <c r="AK7" s="2"/>
      <c r="AL7" s="2"/>
      <c r="AM7" s="3"/>
      <c r="AN7" s="2"/>
      <c r="AO7" s="2"/>
      <c r="AP7" s="3"/>
      <c r="AQ7" s="2"/>
      <c r="AR7" s="2"/>
      <c r="AS7" s="3"/>
      <c r="AT7" s="2"/>
      <c r="AU7" s="2"/>
      <c r="AV7" s="3"/>
      <c r="AW7" s="2"/>
      <c r="AX7" s="2"/>
      <c r="AY7" s="3"/>
      <c r="AZ7" s="2"/>
      <c r="BA7" s="2"/>
      <c r="BB7" s="3"/>
      <c r="BC7" s="2"/>
      <c r="BD7" s="2"/>
      <c r="BE7" s="3"/>
      <c r="BF7" s="2"/>
      <c r="BG7" s="2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3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3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3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3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3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3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3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3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3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3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3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3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3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3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3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3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3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3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3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3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3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3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3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3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3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3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3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3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3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3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3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3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3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3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3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3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3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3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3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3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3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3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3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3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3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3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3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3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3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3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3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3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3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3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3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3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3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3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3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3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3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3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3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3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3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3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3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3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3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3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3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3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3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3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3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3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3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3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3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3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3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3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3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3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3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3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3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3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3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3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3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3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3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3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3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3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3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3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3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3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3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3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3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3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3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3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3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3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3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3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3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3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3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3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3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3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3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3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3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3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3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3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3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3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3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3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3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3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3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3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3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3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3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3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3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3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3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3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3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3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3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3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3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3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3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3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3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3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3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3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3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3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3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3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3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3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3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3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3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3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3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3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3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3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3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3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3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3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3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3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3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3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3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3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3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3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3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3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3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3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3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3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3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</sheetData>
  <autoFilter ref="A1:BZ7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243" customHeight="1" x14ac:dyDescent="0.3">
      <c r="A1" s="12" t="s">
        <v>46</v>
      </c>
      <c r="B1" s="13" t="s">
        <v>47</v>
      </c>
      <c r="C1" s="13" t="s">
        <v>48</v>
      </c>
      <c r="D1" s="13" t="s">
        <v>49</v>
      </c>
      <c r="E1" s="1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4" t="s">
        <v>51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3">
      <c r="A3" s="3" t="str">
        <f>'Данные для ввода на bus.gov.ru'!D2</f>
        <v>МБОУ "Полевская средняя общеобразовательная школа"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30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38.51063829787234</v>
      </c>
      <c r="E3" s="18">
        <f t="shared" ref="E3:E8" si="0">B3+C3+D3</f>
        <v>98.510638297872333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A4" s="3">
        <f>'Данные для ввода на bus.gov.ru'!D3</f>
        <v>0</v>
      </c>
      <c r="B4" s="17" t="str">
        <f>IFERROR(((('Данные для ввода на bus.gov.ru'!I3+'Данные для ввода на bus.gov.ru'!L3)/('Данные для ввода на bus.gov.ru'!J3+'Данные для ввода на bus.gov.ru'!M3))*100)*0.3,"")</f>
        <v/>
      </c>
      <c r="C4" s="15">
        <f>'Данные для ввода на bus.gov.ru'!Q3*0.3</f>
        <v>0</v>
      </c>
      <c r="D4" s="17" t="e">
        <f>((('Данные для ввода на bus.gov.ru'!S3+'Данные для ввода на bus.gov.ru'!V3)/('Данные для ввода на bus.gov.ru'!T3+'Данные для ввода на bus.gov.ru'!W3))*100)*0.4</f>
        <v>#DIV/0!</v>
      </c>
      <c r="E4" s="18" t="e">
        <f t="shared" si="0"/>
        <v>#VALUE!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A5" s="3">
        <f>'Данные для ввода на bus.gov.ru'!D4</f>
        <v>0</v>
      </c>
      <c r="B5" s="17" t="str">
        <f>IFERROR(((('Данные для ввода на bus.gov.ru'!I4+'Данные для ввода на bus.gov.ru'!L4)/('Данные для ввода на bus.gov.ru'!J4+'Данные для ввода на bus.gov.ru'!M4))*100)*0.3,"")</f>
        <v/>
      </c>
      <c r="C5" s="15">
        <f>'Данные для ввода на bus.gov.ru'!Q4*0.3</f>
        <v>0</v>
      </c>
      <c r="D5" s="17" t="e">
        <f>((('Данные для ввода на bus.gov.ru'!S4+'Данные для ввода на bus.gov.ru'!V4)/('Данные для ввода на bus.gov.ru'!T4+'Данные для ввода на bus.gov.ru'!W4))*100)*0.4</f>
        <v>#DIV/0!</v>
      </c>
      <c r="E5" s="18" t="e">
        <f t="shared" si="0"/>
        <v>#VALUE!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A6" s="3">
        <f>'Данные для ввода на bus.gov.ru'!D5</f>
        <v>0</v>
      </c>
      <c r="B6" s="17" t="str">
        <f>IFERROR(((('Данные для ввода на bus.gov.ru'!I5+'Данные для ввода на bus.gov.ru'!L5)/('Данные для ввода на bus.gov.ru'!J5+'Данные для ввода на bus.gov.ru'!M5))*100)*0.3,"")</f>
        <v/>
      </c>
      <c r="C6" s="15">
        <f>'Данные для ввода на bus.gov.ru'!Q5*0.3</f>
        <v>0</v>
      </c>
      <c r="D6" s="17" t="e">
        <f>((('Данные для ввода на bus.gov.ru'!S5+'Данные для ввода на bus.gov.ru'!V5)/('Данные для ввода на bus.gov.ru'!T5+'Данные для ввода на bus.gov.ru'!W5))*100)*0.4</f>
        <v>#DIV/0!</v>
      </c>
      <c r="E6" s="18" t="e">
        <f t="shared" si="0"/>
        <v>#VALUE!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A7" s="3">
        <f>'Данные для ввода на bus.gov.ru'!D6</f>
        <v>0</v>
      </c>
      <c r="B7" s="17" t="str">
        <f>IFERROR(((('Данные для ввода на bus.gov.ru'!I6+'Данные для ввода на bus.gov.ru'!L6)/('Данные для ввода на bus.gov.ru'!J6+'Данные для ввода на bus.gov.ru'!M6))*100)*0.3,"")</f>
        <v/>
      </c>
      <c r="C7" s="15">
        <f>'Данные для ввода на bus.gov.ru'!Q6*0.3</f>
        <v>0</v>
      </c>
      <c r="D7" s="17" t="e">
        <f>((('Данные для ввода на bus.gov.ru'!S6+'Данные для ввода на bus.gov.ru'!V6)/('Данные для ввода на bus.gov.ru'!T6+'Данные для ввода на bus.gov.ru'!W6))*100)*0.4</f>
        <v>#DIV/0!</v>
      </c>
      <c r="E7" s="18" t="e">
        <f t="shared" si="0"/>
        <v>#VALUE!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A8" s="3">
        <f>'Данные для ввода на bus.gov.ru'!D7</f>
        <v>0</v>
      </c>
      <c r="B8" s="17" t="str">
        <f>IFERROR(((('Данные для ввода на bus.gov.ru'!I7+'Данные для ввода на bus.gov.ru'!L7)/('Данные для ввода на bus.gov.ru'!J7+'Данные для ввода на bus.gov.ru'!M7))*100)*0.3,"")</f>
        <v/>
      </c>
      <c r="C8" s="15">
        <f>'Данные для ввода на bus.gov.ru'!Q7*0.3</f>
        <v>0</v>
      </c>
      <c r="D8" s="17" t="e">
        <f>((('Данные для ввода на bus.gov.ru'!S7+'Данные для ввода на bus.gov.ru'!V7)/('Данные для ввода на bus.gov.ru'!T7+'Данные для ввода на bus.gov.ru'!W7))*100)*0.4</f>
        <v>#DIV/0!</v>
      </c>
      <c r="E8" s="18" t="e">
        <f t="shared" si="0"/>
        <v>#VALUE!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3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3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3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3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3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3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4" width="14.44140625" customWidth="1"/>
  </cols>
  <sheetData>
    <row r="1" spans="1:26" ht="121.5" customHeight="1" x14ac:dyDescent="0.3">
      <c r="A1" s="12" t="s">
        <v>46</v>
      </c>
      <c r="B1" s="13" t="s">
        <v>52</v>
      </c>
      <c r="C1" s="13" t="s">
        <v>53</v>
      </c>
      <c r="D1" s="13" t="s">
        <v>50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3">
      <c r="A2" s="19" t="s">
        <v>51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3">
      <c r="A3" s="3" t="str">
        <f>'Данные для ввода на bus.gov.ru'!D2</f>
        <v>МБОУ "Полевская средняя общеобразовательная школа"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43.055555555555557</v>
      </c>
      <c r="D3" s="21">
        <f t="shared" ref="D3:D8" si="0">B3+C3</f>
        <v>93.055555555555557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3">
      <c r="A4" s="3">
        <f>'Данные для ввода на bus.gov.ru'!D3</f>
        <v>0</v>
      </c>
      <c r="B4" s="2">
        <f>'Данные для ввода на bus.gov.ru'!AA3*0.5</f>
        <v>0</v>
      </c>
      <c r="C4" s="21" t="e">
        <f>(('Данные для ввода на bus.gov.ru'!AC3/'Данные для ввода на bus.gov.ru'!AD3)*100)*0.5</f>
        <v>#DIV/0!</v>
      </c>
      <c r="D4" s="21" t="e">
        <f t="shared" si="0"/>
        <v>#DIV/0!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3">
      <c r="A5" s="3">
        <f>'Данные для ввода на bus.gov.ru'!D4</f>
        <v>0</v>
      </c>
      <c r="B5" s="2">
        <f>'Данные для ввода на bus.gov.ru'!AA4*0.5</f>
        <v>0</v>
      </c>
      <c r="C5" s="21" t="e">
        <f>(('Данные для ввода на bus.gov.ru'!AC4/'Данные для ввода на bus.gov.ru'!AD4)*100)*0.5</f>
        <v>#DIV/0!</v>
      </c>
      <c r="D5" s="21" t="e">
        <f t="shared" si="0"/>
        <v>#DIV/0!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3">
      <c r="A6" s="3">
        <f>'Данные для ввода на bus.gov.ru'!D5</f>
        <v>0</v>
      </c>
      <c r="B6" s="2">
        <f>'Данные для ввода на bus.gov.ru'!AA5*0.5</f>
        <v>0</v>
      </c>
      <c r="C6" s="21" t="e">
        <f>(('Данные для ввода на bus.gov.ru'!AC5/'Данные для ввода на bus.gov.ru'!AD5)*100)*0.5</f>
        <v>#DIV/0!</v>
      </c>
      <c r="D6" s="21" t="e">
        <f t="shared" si="0"/>
        <v>#DIV/0!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3">
      <c r="A7" s="3">
        <f>'Данные для ввода на bus.gov.ru'!D6</f>
        <v>0</v>
      </c>
      <c r="B7" s="2">
        <f>'Данные для ввода на bus.gov.ru'!AA6*0.5</f>
        <v>0</v>
      </c>
      <c r="C7" s="21" t="e">
        <f>(('Данные для ввода на bus.gov.ru'!AC6/'Данные для ввода на bus.gov.ru'!AD6)*100)*0.5</f>
        <v>#DIV/0!</v>
      </c>
      <c r="D7" s="21" t="e">
        <f t="shared" si="0"/>
        <v>#DIV/0!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3">
      <c r="A8" s="3">
        <f>'Данные для ввода на bus.gov.ru'!D7</f>
        <v>0</v>
      </c>
      <c r="B8" s="2">
        <f>'Данные для ввода на bus.gov.ru'!AA7*0.5</f>
        <v>0</v>
      </c>
      <c r="C8" s="21" t="e">
        <f>(('Данные для ввода на bus.gov.ru'!AC7/'Данные для ввода на bus.gov.ru'!AD7)*100)*0.5</f>
        <v>#DIV/0!</v>
      </c>
      <c r="D8" s="21" t="e">
        <f t="shared" si="0"/>
        <v>#DIV/0!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3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3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3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3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3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3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3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3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3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3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3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3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3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3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3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3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3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3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3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3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3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3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3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3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3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3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3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3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3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3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3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3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3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3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3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3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3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3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3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3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3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3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3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3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3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3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3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3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3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3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3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3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3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3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3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3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3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3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3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3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3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3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3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3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3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3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3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3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3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3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3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3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3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3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3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3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3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3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3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3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3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3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3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3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3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3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3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3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3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3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3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3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3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3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3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3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3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3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3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3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3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3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3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3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3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3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3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3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3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3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3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3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3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3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3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3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3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3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3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3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3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3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3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3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3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3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3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3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3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3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3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3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3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3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3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3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3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3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3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3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3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3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3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3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3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3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3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3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3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3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3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3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3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3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3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3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3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3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3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3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3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3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3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3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3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3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3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3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3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3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3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3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3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3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3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3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3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3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3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3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3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3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3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3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3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3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3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3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3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3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3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3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3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3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3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3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3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3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3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3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3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3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3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3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3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3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3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3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3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3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3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3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3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3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3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3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3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3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3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3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3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3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3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3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3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3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3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3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3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3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3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3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3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3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3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3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3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3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3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3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3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3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3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3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3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3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3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3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3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3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3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3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3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3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3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3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3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3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3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3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3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3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3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3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3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3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3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3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3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3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3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3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3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3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3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3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3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3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3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3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3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3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3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3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3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3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3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3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3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3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3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3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3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3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3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3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3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3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3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3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3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3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3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3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3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3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3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3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3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3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3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3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3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3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3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3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3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3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3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3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3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3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3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3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3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3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3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3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3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3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3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3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3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3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3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3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3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3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3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3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3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3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3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3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3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3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3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3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3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3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3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3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3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3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3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3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3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3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3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3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3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3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3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3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3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3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3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3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3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3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3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3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3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3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3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3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3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3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3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3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3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3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3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3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3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3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3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3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3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3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3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3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3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3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3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3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3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3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3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3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3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3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3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3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3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3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3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3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3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3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3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3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3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3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3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3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3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3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3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3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3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3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3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3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3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3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3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3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3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3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3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3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3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3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3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3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3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3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3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3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3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3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3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 x14ac:dyDescent="0.3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 x14ac:dyDescent="0.3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 x14ac:dyDescent="0.3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 x14ac:dyDescent="0.3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 x14ac:dyDescent="0.3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 x14ac:dyDescent="0.3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 x14ac:dyDescent="0.3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 x14ac:dyDescent="0.3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 x14ac:dyDescent="0.3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1"/>
      <c r="Z460" s="11"/>
    </row>
    <row r="461" spans="5:26" ht="15.75" customHeight="1" x14ac:dyDescent="0.3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1"/>
      <c r="Z461" s="11"/>
    </row>
    <row r="462" spans="5:26" ht="15.75" customHeight="1" x14ac:dyDescent="0.3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3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3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3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3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3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3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3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3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3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3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3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3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3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3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3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3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3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3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3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3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3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3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3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3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3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3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3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3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3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3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3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3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3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3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3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3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3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3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3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3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3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3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3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3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3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3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3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3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3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3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3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3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3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3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3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3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3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3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3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3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3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3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3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3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3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3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3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3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3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3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3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3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3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3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3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3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3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3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3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3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3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3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3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3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3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3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3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3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3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3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3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3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3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3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3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3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3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3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3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3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3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3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3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3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3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3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3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3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3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3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3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3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3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3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3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3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3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3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3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3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3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3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3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3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3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3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3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3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3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3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3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3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3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3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3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3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3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3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3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3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3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3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3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3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3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3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3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3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3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3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3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3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3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3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3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3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3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3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3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3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3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3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3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3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3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3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3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3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3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3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3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3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3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3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3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3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3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3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3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3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3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3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3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3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3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3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3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3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3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3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3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3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3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3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3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3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3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3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3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3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3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3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3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3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3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3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3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3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3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3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3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3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3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3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3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3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3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3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3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3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3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3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3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3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3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3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3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3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3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3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3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3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3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3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3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3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3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3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3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3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3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3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3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3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3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3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3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3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3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3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3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3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3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3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3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3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3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3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3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3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3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3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3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3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3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3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3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3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3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3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3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3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3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3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3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3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3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3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3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3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3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3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3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3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3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3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3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3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3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3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3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3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3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3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3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3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3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3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3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3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3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3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3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3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3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3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3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3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3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3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3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3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3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3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3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3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3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3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3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3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3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3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3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3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3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3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3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3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3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3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3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3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3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3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3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3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3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3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3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3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3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3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3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3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3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3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3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3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3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3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3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3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3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3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3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3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3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3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3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3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3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3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3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3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3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3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3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3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3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3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3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3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3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3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3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3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3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3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3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3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3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3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3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3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3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3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3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3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3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3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3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3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3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3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3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3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3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3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3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3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3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 x14ac:dyDescent="0.3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 x14ac:dyDescent="0.3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 x14ac:dyDescent="0.3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 x14ac:dyDescent="0.3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 x14ac:dyDescent="0.3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 x14ac:dyDescent="0.3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 x14ac:dyDescent="0.3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 x14ac:dyDescent="0.3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 x14ac:dyDescent="0.3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 x14ac:dyDescent="0.3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 x14ac:dyDescent="0.3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131.25" customHeight="1" x14ac:dyDescent="0.3">
      <c r="A1" s="22" t="s">
        <v>46</v>
      </c>
      <c r="B1" s="23" t="s">
        <v>54</v>
      </c>
      <c r="C1" s="23" t="s">
        <v>55</v>
      </c>
      <c r="D1" s="23" t="s">
        <v>56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9" t="s">
        <v>51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3">
      <c r="A3" s="3" t="str">
        <f>'Данные для ввода на bus.gov.ru'!D2</f>
        <v>МБОУ "Полевская средняя общеобразовательная школа"</v>
      </c>
      <c r="B3" s="12">
        <f>'Данные для ввода на bus.gov.ru'!AH2*0.3</f>
        <v>0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26.666666666666664</v>
      </c>
      <c r="E3" s="25">
        <f t="shared" ref="E3:E8" si="0">B3+C3+D3</f>
        <v>66.666666666666657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A4" s="3">
        <f>'Данные для ввода на bus.gov.ru'!D3</f>
        <v>0</v>
      </c>
      <c r="B4" s="12">
        <f>'Данные для ввода на bus.gov.ru'!AH3*0.3</f>
        <v>0</v>
      </c>
      <c r="C4" s="12">
        <f>'Данные для ввода на bus.gov.ru'!AL3*0.4</f>
        <v>0</v>
      </c>
      <c r="D4" s="25">
        <f>IFERROR((('Данные для ввода на bus.gov.ru'!AN3/'Данные для ввода на bus.gov.ru'!AO3)*100)*0.3,0)</f>
        <v>0</v>
      </c>
      <c r="E4" s="25">
        <f t="shared" si="0"/>
        <v>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A5" s="3">
        <f>'Данные для ввода на bus.gov.ru'!D4</f>
        <v>0</v>
      </c>
      <c r="B5" s="12">
        <f>'Данные для ввода на bus.gov.ru'!AH4*0.3</f>
        <v>0</v>
      </c>
      <c r="C5" s="12">
        <f>'Данные для ввода на bus.gov.ru'!AL4*0.4</f>
        <v>0</v>
      </c>
      <c r="D5" s="25">
        <f>IFERROR((('Данные для ввода на bus.gov.ru'!AN4/'Данные для ввода на bus.gov.ru'!AO4)*100)*0.3,0)</f>
        <v>0</v>
      </c>
      <c r="E5" s="25">
        <f t="shared" si="0"/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A6" s="3">
        <f>'Данные для ввода на bus.gov.ru'!D5</f>
        <v>0</v>
      </c>
      <c r="B6" s="12">
        <f>'Данные для ввода на bus.gov.ru'!AH5*0.3</f>
        <v>0</v>
      </c>
      <c r="C6" s="12">
        <f>'Данные для ввода на bus.gov.ru'!AL5*0.4</f>
        <v>0</v>
      </c>
      <c r="D6" s="25">
        <f>IFERROR((('Данные для ввода на bus.gov.ru'!AN5/'Данные для ввода на bus.gov.ru'!AO5)*100)*0.3,0)</f>
        <v>0</v>
      </c>
      <c r="E6" s="25">
        <f t="shared" si="0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A7" s="3">
        <f>'Данные для ввода на bus.gov.ru'!D6</f>
        <v>0</v>
      </c>
      <c r="B7" s="12">
        <f>'Данные для ввода на bus.gov.ru'!AH6*0.3</f>
        <v>0</v>
      </c>
      <c r="C7" s="12">
        <f>'Данные для ввода на bus.gov.ru'!AL6*0.4</f>
        <v>0</v>
      </c>
      <c r="D7" s="25">
        <f>IFERROR((('Данные для ввода на bus.gov.ru'!AN6/'Данные для ввода на bus.gov.ru'!AO6)*100)*0.3,0)</f>
        <v>0</v>
      </c>
      <c r="E7" s="25">
        <f t="shared" si="0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A8" s="3">
        <f>'Данные для ввода на bus.gov.ru'!D7</f>
        <v>0</v>
      </c>
      <c r="B8" s="12">
        <f>'Данные для ввода на bus.gov.ru'!AH7*0.3</f>
        <v>0</v>
      </c>
      <c r="C8" s="12">
        <f>'Данные для ввода на bus.gov.ru'!AL7*0.4</f>
        <v>0</v>
      </c>
      <c r="D8" s="25">
        <f>IFERROR((('Данные для ввода на bus.gov.ru'!AN7/'Данные для ввода на bus.gov.ru'!AO7)*100)*0.3,0)</f>
        <v>0</v>
      </c>
      <c r="E8" s="25">
        <f t="shared" si="0"/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3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3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3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3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3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3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282" customHeight="1" x14ac:dyDescent="0.3">
      <c r="A1" s="22" t="s">
        <v>46</v>
      </c>
      <c r="B1" s="23" t="s">
        <v>57</v>
      </c>
      <c r="C1" s="23" t="s">
        <v>58</v>
      </c>
      <c r="D1" s="23" t="s">
        <v>59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9" t="s">
        <v>51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3">
      <c r="A3" s="3" t="str">
        <f>'Данные для ввода на bus.gov.ru'!D2</f>
        <v>МБОУ "Полевская средняя общеобразовательная школа"</v>
      </c>
      <c r="B3" s="25">
        <f>(('Данные для ввода на bus.gov.ru'!AQ2/'Данные для ввода на bus.gov.ru'!AR2)*100)*0.4</f>
        <v>37.333333333333336</v>
      </c>
      <c r="C3" s="21">
        <f>(('Данные для ввода на bus.gov.ru'!AT2/'Данные для ввода на bus.gov.ru'!AU2)*100)*0.4</f>
        <v>37.333333333333336</v>
      </c>
      <c r="D3" s="25">
        <f>(('Данные для ввода на bus.gov.ru'!AW2/'Данные для ввода на bus.gov.ru'!AX2)*100)*0.2</f>
        <v>19.512195121951223</v>
      </c>
      <c r="E3" s="25">
        <f t="shared" ref="E3:E8" si="0">B3+C3+D3</f>
        <v>94.178861788617894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A4" s="3">
        <f>'Данные для ввода на bus.gov.ru'!D3</f>
        <v>0</v>
      </c>
      <c r="B4" s="25" t="e">
        <f>(('Данные для ввода на bus.gov.ru'!AQ3/'Данные для ввода на bus.gov.ru'!AR3)*100)*0.4</f>
        <v>#DIV/0!</v>
      </c>
      <c r="C4" s="21" t="e">
        <f>(('Данные для ввода на bus.gov.ru'!AT3/'Данные для ввода на bus.gov.ru'!AU3)*100)*0.4</f>
        <v>#DIV/0!</v>
      </c>
      <c r="D4" s="25" t="e">
        <f>(('Данные для ввода на bus.gov.ru'!AW3/'Данные для ввода на bus.gov.ru'!AX3)*100)*0.2</f>
        <v>#DIV/0!</v>
      </c>
      <c r="E4" s="25" t="e">
        <f t="shared" si="0"/>
        <v>#DIV/0!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A5" s="3">
        <f>'Данные для ввода на bus.gov.ru'!D4</f>
        <v>0</v>
      </c>
      <c r="B5" s="25" t="e">
        <f>(('Данные для ввода на bus.gov.ru'!AQ4/'Данные для ввода на bus.gov.ru'!AR4)*100)*0.4</f>
        <v>#DIV/0!</v>
      </c>
      <c r="C5" s="21" t="e">
        <f>(('Данные для ввода на bus.gov.ru'!AT4/'Данные для ввода на bus.gov.ru'!AU4)*100)*0.4</f>
        <v>#DIV/0!</v>
      </c>
      <c r="D5" s="25" t="e">
        <f>(('Данные для ввода на bus.gov.ru'!AW4/'Данные для ввода на bus.gov.ru'!AX4)*100)*0.2</f>
        <v>#DIV/0!</v>
      </c>
      <c r="E5" s="25" t="e">
        <f t="shared" si="0"/>
        <v>#DIV/0!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A6" s="3">
        <f>'Данные для ввода на bus.gov.ru'!D5</f>
        <v>0</v>
      </c>
      <c r="B6" s="25" t="e">
        <f>(('Данные для ввода на bus.gov.ru'!AQ5/'Данные для ввода на bus.gov.ru'!AR5)*100)*0.4</f>
        <v>#DIV/0!</v>
      </c>
      <c r="C6" s="21" t="e">
        <f>(('Данные для ввода на bus.gov.ru'!AT5/'Данные для ввода на bus.gov.ru'!AU5)*100)*0.4</f>
        <v>#DIV/0!</v>
      </c>
      <c r="D6" s="25" t="e">
        <f>(('Данные для ввода на bus.gov.ru'!AW5/'Данные для ввода на bus.gov.ru'!AX5)*100)*0.2</f>
        <v>#DIV/0!</v>
      </c>
      <c r="E6" s="25" t="e">
        <f t="shared" si="0"/>
        <v>#DIV/0!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A7" s="3">
        <f>'Данные для ввода на bus.gov.ru'!D6</f>
        <v>0</v>
      </c>
      <c r="B7" s="25" t="e">
        <f>(('Данные для ввода на bus.gov.ru'!AQ6/'Данные для ввода на bus.gov.ru'!AR6)*100)*0.4</f>
        <v>#DIV/0!</v>
      </c>
      <c r="C7" s="21" t="e">
        <f>(('Данные для ввода на bus.gov.ru'!AT6/'Данные для ввода на bus.gov.ru'!AU6)*100)*0.4</f>
        <v>#DIV/0!</v>
      </c>
      <c r="D7" s="25" t="e">
        <f>(('Данные для ввода на bus.gov.ru'!AW6/'Данные для ввода на bus.gov.ru'!AX6)*100)*0.2</f>
        <v>#DIV/0!</v>
      </c>
      <c r="E7" s="25" t="e">
        <f t="shared" si="0"/>
        <v>#DIV/0!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A8" s="3">
        <f>'Данные для ввода на bus.gov.ru'!D7</f>
        <v>0</v>
      </c>
      <c r="B8" s="25" t="e">
        <f>(('Данные для ввода на bus.gov.ru'!AQ7/'Данные для ввода на bus.gov.ru'!AR7)*100)*0.4</f>
        <v>#DIV/0!</v>
      </c>
      <c r="C8" s="21" t="e">
        <f>(('Данные для ввода на bus.gov.ru'!AT7/'Данные для ввода на bus.gov.ru'!AU7)*100)*0.4</f>
        <v>#DIV/0!</v>
      </c>
      <c r="D8" s="25" t="e">
        <f>(('Данные для ввода на bus.gov.ru'!AW7/'Данные для ввода на bus.gov.ru'!AX7)*100)*0.2</f>
        <v>#DIV/0!</v>
      </c>
      <c r="E8" s="25" t="e">
        <f t="shared" si="0"/>
        <v>#DIV/0!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3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3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3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3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3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3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113.25" customHeight="1" x14ac:dyDescent="0.3">
      <c r="A1" s="12" t="s">
        <v>46</v>
      </c>
      <c r="B1" s="23" t="s">
        <v>60</v>
      </c>
      <c r="C1" s="23" t="s">
        <v>61</v>
      </c>
      <c r="D1" s="23" t="s">
        <v>62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9" t="s">
        <v>51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3">
      <c r="A3" s="3" t="str">
        <f>'Данные для ввода на bus.gov.ru'!D2</f>
        <v>МБОУ "Полевская средняя общеобразовательная школа"</v>
      </c>
      <c r="B3" s="25">
        <f>(('Данные для ввода на bus.gov.ru'!AZ2/'Данные для ввода на bus.gov.ru'!BA2)*100)*0.3</f>
        <v>27.333333333333332</v>
      </c>
      <c r="C3" s="25">
        <f>(('Данные для ввода на bus.gov.ru'!BC2/'Данные для ввода на bus.gov.ru'!BD2)*100)*0.2</f>
        <v>18.777777777777779</v>
      </c>
      <c r="D3" s="25">
        <f>(('Данные для ввода на bus.gov.ru'!BF2/'Данные для ввода на bus.gov.ru'!BG2)*100)*0.5</f>
        <v>45.277777777777779</v>
      </c>
      <c r="E3" s="25">
        <f t="shared" ref="E3:E8" si="0">B3+C3+D3</f>
        <v>91.388888888888886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A4" s="3">
        <f>'Данные для ввода на bus.gov.ru'!D3</f>
        <v>0</v>
      </c>
      <c r="B4" s="25" t="e">
        <f>(('Данные для ввода на bus.gov.ru'!AZ3/'Данные для ввода на bus.gov.ru'!BA3)*100)*0.3</f>
        <v>#DIV/0!</v>
      </c>
      <c r="C4" s="25" t="e">
        <f>(('Данные для ввода на bus.gov.ru'!BC3/'Данные для ввода на bus.gov.ru'!BD3)*100)*0.2</f>
        <v>#DIV/0!</v>
      </c>
      <c r="D4" s="25" t="e">
        <f>(('Данные для ввода на bus.gov.ru'!BF3/'Данные для ввода на bus.gov.ru'!BG3)*100)*0.5</f>
        <v>#DIV/0!</v>
      </c>
      <c r="E4" s="25" t="e">
        <f t="shared" si="0"/>
        <v>#DIV/0!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A5" s="3">
        <f>'Данные для ввода на bus.gov.ru'!D4</f>
        <v>0</v>
      </c>
      <c r="B5" s="25" t="e">
        <f>(('Данные для ввода на bus.gov.ru'!AZ4/'Данные для ввода на bus.gov.ru'!BA4)*100)*0.3</f>
        <v>#DIV/0!</v>
      </c>
      <c r="C5" s="25" t="e">
        <f>(('Данные для ввода на bus.gov.ru'!BC4/'Данные для ввода на bus.gov.ru'!BD4)*100)*0.2</f>
        <v>#DIV/0!</v>
      </c>
      <c r="D5" s="25" t="e">
        <f>(('Данные для ввода на bus.gov.ru'!BF4/'Данные для ввода на bus.gov.ru'!BG4)*100)*0.5</f>
        <v>#DIV/0!</v>
      </c>
      <c r="E5" s="25" t="e">
        <f t="shared" si="0"/>
        <v>#DIV/0!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A6" s="3">
        <f>'Данные для ввода на bus.gov.ru'!D5</f>
        <v>0</v>
      </c>
      <c r="B6" s="25" t="e">
        <f>(('Данные для ввода на bus.gov.ru'!AZ5/'Данные для ввода на bus.gov.ru'!BA5)*100)*0.3</f>
        <v>#DIV/0!</v>
      </c>
      <c r="C6" s="25" t="e">
        <f>(('Данные для ввода на bus.gov.ru'!BC5/'Данные для ввода на bus.gov.ru'!BD5)*100)*0.2</f>
        <v>#DIV/0!</v>
      </c>
      <c r="D6" s="25" t="e">
        <f>(('Данные для ввода на bus.gov.ru'!BF5/'Данные для ввода на bus.gov.ru'!BG5)*100)*0.5</f>
        <v>#DIV/0!</v>
      </c>
      <c r="E6" s="25" t="e">
        <f t="shared" si="0"/>
        <v>#DIV/0!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A7" s="3">
        <f>'Данные для ввода на bus.gov.ru'!D6</f>
        <v>0</v>
      </c>
      <c r="B7" s="25" t="e">
        <f>(('Данные для ввода на bus.gov.ru'!AZ6/'Данные для ввода на bus.gov.ru'!BA6)*100)*0.3</f>
        <v>#DIV/0!</v>
      </c>
      <c r="C7" s="25" t="e">
        <f>(('Данные для ввода на bus.gov.ru'!BC6/'Данные для ввода на bus.gov.ru'!BD6)*100)*0.2</f>
        <v>#DIV/0!</v>
      </c>
      <c r="D7" s="25" t="e">
        <f>(('Данные для ввода на bus.gov.ru'!BF6/'Данные для ввода на bus.gov.ru'!BG6)*100)*0.5</f>
        <v>#DIV/0!</v>
      </c>
      <c r="E7" s="25" t="e">
        <f t="shared" si="0"/>
        <v>#DIV/0!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A8" s="3">
        <f>'Данные для ввода на bus.gov.ru'!D7</f>
        <v>0</v>
      </c>
      <c r="B8" s="25" t="e">
        <f>(('Данные для ввода на bus.gov.ru'!AZ7/'Данные для ввода на bus.gov.ru'!BA7)*100)*0.3</f>
        <v>#DIV/0!</v>
      </c>
      <c r="C8" s="25" t="e">
        <f>(('Данные для ввода на bus.gov.ru'!BC7/'Данные для ввода на bus.gov.ru'!BD7)*100)*0.2</f>
        <v>#DIV/0!</v>
      </c>
      <c r="D8" s="25" t="e">
        <f>(('Данные для ввода на bus.gov.ru'!BF7/'Данные для ввода на bus.gov.ru'!BG7)*100)*0.5</f>
        <v>#DIV/0!</v>
      </c>
      <c r="E8" s="25" t="e">
        <f t="shared" si="0"/>
        <v>#DIV/0!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3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3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3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3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3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3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1"/>
  <sheetViews>
    <sheetView workbookViewId="0"/>
  </sheetViews>
  <sheetFormatPr defaultColWidth="14.44140625" defaultRowHeight="15" customHeight="1" x14ac:dyDescent="0.3"/>
  <cols>
    <col min="1" max="1" width="78.6640625" customWidth="1"/>
    <col min="2" max="26" width="14.44140625" customWidth="1"/>
  </cols>
  <sheetData>
    <row r="1" spans="1:26" ht="81" customHeight="1" x14ac:dyDescent="0.3">
      <c r="A1" s="22" t="s">
        <v>63</v>
      </c>
      <c r="B1" s="28" t="s">
        <v>64</v>
      </c>
      <c r="C1" s="29" t="s">
        <v>65</v>
      </c>
      <c r="D1" s="29" t="s">
        <v>66</v>
      </c>
      <c r="E1" s="29" t="s">
        <v>67</v>
      </c>
      <c r="F1" s="29" t="s">
        <v>68</v>
      </c>
      <c r="G1" s="2" t="s">
        <v>69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3">
      <c r="A2" s="20" t="s">
        <v>51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8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3">
      <c r="A3" s="3" t="str">
        <f>'Критерий 1'!A3</f>
        <v>МБОУ "Полевская средняя общеобразовательная школа"</v>
      </c>
      <c r="B3" s="21">
        <f>'Критерий 1'!E3</f>
        <v>98.510638297872333</v>
      </c>
      <c r="C3" s="21">
        <f>'Критерий 2'!D3</f>
        <v>93.055555555555557</v>
      </c>
      <c r="D3" s="21">
        <f>'Критерий 3'!E3</f>
        <v>66.666666666666657</v>
      </c>
      <c r="E3" s="21">
        <f>'Критерий 4'!E3</f>
        <v>94.178861788617894</v>
      </c>
      <c r="F3" s="21">
        <f>'Критерий 5'!E3</f>
        <v>91.388888888888886</v>
      </c>
      <c r="G3" s="21">
        <f t="shared" si="0"/>
        <v>88.760122239520257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3">
      <c r="A4" s="3">
        <f>'Критерий 1'!A4</f>
        <v>0</v>
      </c>
      <c r="B4" s="21" t="e">
        <f>'Критерий 1'!E4</f>
        <v>#VALUE!</v>
      </c>
      <c r="C4" s="21" t="e">
        <f>'Критерий 2'!D4</f>
        <v>#DIV/0!</v>
      </c>
      <c r="D4" s="21">
        <f>'Критерий 3'!E4</f>
        <v>0</v>
      </c>
      <c r="E4" s="21" t="e">
        <f>'Критерий 4'!E4</f>
        <v>#DIV/0!</v>
      </c>
      <c r="F4" s="21" t="e">
        <f>'Критерий 5'!E4</f>
        <v>#DIV/0!</v>
      </c>
      <c r="G4" s="21" t="e">
        <f t="shared" si="0"/>
        <v>#VALUE!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3">
      <c r="A5" s="3">
        <f>'Критерий 1'!A5</f>
        <v>0</v>
      </c>
      <c r="B5" s="21" t="e">
        <f>'Критерий 1'!E5</f>
        <v>#VALUE!</v>
      </c>
      <c r="C5" s="21" t="e">
        <f>'Критерий 2'!D5</f>
        <v>#DIV/0!</v>
      </c>
      <c r="D5" s="21">
        <f>'Критерий 3'!E5</f>
        <v>0</v>
      </c>
      <c r="E5" s="21" t="e">
        <f>'Критерий 4'!E5</f>
        <v>#DIV/0!</v>
      </c>
      <c r="F5" s="21" t="e">
        <f>'Критерий 5'!E5</f>
        <v>#DIV/0!</v>
      </c>
      <c r="G5" s="21" t="e">
        <f t="shared" si="0"/>
        <v>#VALUE!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3">
      <c r="A6" s="3">
        <f>'Критерий 1'!A6</f>
        <v>0</v>
      </c>
      <c r="B6" s="21" t="e">
        <f>'Критерий 1'!E6</f>
        <v>#VALUE!</v>
      </c>
      <c r="C6" s="21" t="e">
        <f>'Критерий 2'!D6</f>
        <v>#DIV/0!</v>
      </c>
      <c r="D6" s="21">
        <f>'Критерий 3'!E6</f>
        <v>0</v>
      </c>
      <c r="E6" s="21" t="e">
        <f>'Критерий 4'!E6</f>
        <v>#DIV/0!</v>
      </c>
      <c r="F6" s="21" t="e">
        <f>'Критерий 5'!E6</f>
        <v>#DIV/0!</v>
      </c>
      <c r="G6" s="21" t="e">
        <f t="shared" si="0"/>
        <v>#VALUE!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3">
      <c r="A7" s="3">
        <f>'Критерий 1'!A7</f>
        <v>0</v>
      </c>
      <c r="B7" s="21" t="e">
        <f>'Критерий 1'!E7</f>
        <v>#VALUE!</v>
      </c>
      <c r="C7" s="21" t="e">
        <f>'Критерий 2'!D7</f>
        <v>#DIV/0!</v>
      </c>
      <c r="D7" s="21">
        <f>'Критерий 3'!E7</f>
        <v>0</v>
      </c>
      <c r="E7" s="21" t="e">
        <f>'Критерий 4'!E7</f>
        <v>#DIV/0!</v>
      </c>
      <c r="F7" s="21" t="e">
        <f>'Критерий 5'!E7</f>
        <v>#DIV/0!</v>
      </c>
      <c r="G7" s="21" t="e">
        <f t="shared" si="0"/>
        <v>#VALUE!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3">
      <c r="A8" s="3">
        <f>'Критерий 1'!A8</f>
        <v>0</v>
      </c>
      <c r="B8" s="21" t="e">
        <f>'Критерий 1'!E8</f>
        <v>#VALUE!</v>
      </c>
      <c r="C8" s="21" t="e">
        <f>'Критерий 2'!D8</f>
        <v>#DIV/0!</v>
      </c>
      <c r="D8" s="21">
        <f>'Критерий 3'!E8</f>
        <v>0</v>
      </c>
      <c r="E8" s="21" t="e">
        <f>'Критерий 4'!E8</f>
        <v>#DIV/0!</v>
      </c>
      <c r="F8" s="21" t="e">
        <f>'Критерий 5'!E8</f>
        <v>#DIV/0!</v>
      </c>
      <c r="G8" s="21" t="e">
        <f t="shared" si="0"/>
        <v>#VALUE!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3">
      <c r="A9" s="5"/>
      <c r="B9" s="26"/>
      <c r="C9" s="5"/>
      <c r="D9" s="5"/>
      <c r="E9" s="5"/>
      <c r="F9" s="5"/>
      <c r="G9" s="2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3">
      <c r="A10" s="5"/>
      <c r="B10" s="26"/>
      <c r="C10" s="5"/>
      <c r="D10" s="5"/>
      <c r="E10" s="5"/>
      <c r="F10" s="5"/>
      <c r="G10" s="2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3">
      <c r="A11" s="5"/>
      <c r="B11" s="26"/>
      <c r="C11" s="5"/>
      <c r="D11" s="5"/>
      <c r="E11" s="5"/>
      <c r="F11" s="5"/>
      <c r="G11" s="2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3">
      <c r="A12" s="5"/>
      <c r="B12" s="26"/>
      <c r="C12" s="5"/>
      <c r="D12" s="5"/>
      <c r="E12" s="5"/>
      <c r="F12" s="5"/>
      <c r="G12" s="2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3">
      <c r="A13" s="5"/>
      <c r="B13" s="26"/>
      <c r="C13" s="5"/>
      <c r="D13" s="5"/>
      <c r="E13" s="5"/>
      <c r="F13" s="5"/>
      <c r="G13" s="2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3">
      <c r="A14" s="5"/>
      <c r="B14" s="26"/>
      <c r="C14" s="5"/>
      <c r="D14" s="5"/>
      <c r="E14" s="5"/>
      <c r="F14" s="5"/>
      <c r="G14" s="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3">
      <c r="A15" s="5"/>
      <c r="B15" s="26"/>
      <c r="C15" s="5"/>
      <c r="D15" s="5"/>
      <c r="E15" s="5"/>
      <c r="F15" s="5"/>
      <c r="G15" s="2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3">
      <c r="A16" s="5"/>
      <c r="B16" s="26"/>
      <c r="C16" s="5"/>
      <c r="D16" s="5"/>
      <c r="E16" s="5"/>
      <c r="F16" s="5"/>
      <c r="G16" s="2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3">
      <c r="A17" s="5"/>
      <c r="B17" s="26"/>
      <c r="C17" s="5"/>
      <c r="D17" s="5"/>
      <c r="E17" s="5"/>
      <c r="F17" s="5"/>
      <c r="G17" s="2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3">
      <c r="A18" s="5"/>
      <c r="B18" s="26"/>
      <c r="C18" s="5"/>
      <c r="D18" s="5"/>
      <c r="E18" s="5"/>
      <c r="F18" s="5"/>
      <c r="G18" s="2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3">
      <c r="A19" s="5"/>
      <c r="B19" s="26"/>
      <c r="C19" s="5"/>
      <c r="D19" s="5"/>
      <c r="E19" s="5"/>
      <c r="F19" s="5"/>
      <c r="G19" s="2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3">
      <c r="A20" s="5"/>
      <c r="B20" s="26"/>
      <c r="C20" s="5"/>
      <c r="D20" s="5"/>
      <c r="E20" s="5"/>
      <c r="F20" s="5"/>
      <c r="G20" s="2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">
      <c r="A21" s="5"/>
      <c r="B21" s="26"/>
      <c r="C21" s="5"/>
      <c r="D21" s="5"/>
      <c r="E21" s="5"/>
      <c r="F21" s="5"/>
      <c r="G21" s="2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">
      <c r="A22" s="5"/>
      <c r="B22" s="26"/>
      <c r="C22" s="5"/>
      <c r="D22" s="5"/>
      <c r="E22" s="5"/>
      <c r="F22" s="5"/>
      <c r="G22" s="2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">
      <c r="A23" s="5"/>
      <c r="B23" s="26"/>
      <c r="C23" s="5"/>
      <c r="D23" s="5"/>
      <c r="E23" s="5"/>
      <c r="F23" s="5"/>
      <c r="G23" s="2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">
      <c r="A24" s="5"/>
      <c r="B24" s="26"/>
      <c r="C24" s="5"/>
      <c r="D24" s="5"/>
      <c r="E24" s="5"/>
      <c r="F24" s="5"/>
      <c r="G24" s="2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">
      <c r="A25" s="5"/>
      <c r="B25" s="26"/>
      <c r="C25" s="5"/>
      <c r="D25" s="5"/>
      <c r="E25" s="5"/>
      <c r="F25" s="5"/>
      <c r="G25" s="2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">
      <c r="A26" s="5"/>
      <c r="B26" s="26"/>
      <c r="C26" s="5"/>
      <c r="D26" s="5"/>
      <c r="E26" s="5"/>
      <c r="F26" s="5"/>
      <c r="G26" s="2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">
      <c r="A27" s="5"/>
      <c r="B27" s="26"/>
      <c r="C27" s="5"/>
      <c r="D27" s="5"/>
      <c r="E27" s="5"/>
      <c r="F27" s="5"/>
      <c r="G27" s="2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">
      <c r="A28" s="5"/>
      <c r="B28" s="26"/>
      <c r="C28" s="5"/>
      <c r="D28" s="5"/>
      <c r="E28" s="5"/>
      <c r="F28" s="5"/>
      <c r="G28" s="2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">
      <c r="A29" s="5"/>
      <c r="B29" s="26"/>
      <c r="C29" s="5"/>
      <c r="D29" s="5"/>
      <c r="E29" s="5"/>
      <c r="F29" s="5"/>
      <c r="G29" s="2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">
      <c r="A30" s="5"/>
      <c r="B30" s="26"/>
      <c r="C30" s="5"/>
      <c r="D30" s="5"/>
      <c r="E30" s="5"/>
      <c r="F30" s="5"/>
      <c r="G30" s="2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">
      <c r="A31" s="5"/>
      <c r="B31" s="26"/>
      <c r="C31" s="5"/>
      <c r="D31" s="5"/>
      <c r="E31" s="5"/>
      <c r="F31" s="5"/>
      <c r="G31" s="2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">
      <c r="A32" s="5"/>
      <c r="B32" s="26"/>
      <c r="C32" s="5"/>
      <c r="D32" s="5"/>
      <c r="E32" s="5"/>
      <c r="F32" s="5"/>
      <c r="G32" s="2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">
      <c r="A33" s="5"/>
      <c r="B33" s="26"/>
      <c r="C33" s="5"/>
      <c r="D33" s="5"/>
      <c r="E33" s="5"/>
      <c r="F33" s="5"/>
      <c r="G33" s="2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">
      <c r="A34" s="5"/>
      <c r="B34" s="26"/>
      <c r="C34" s="5"/>
      <c r="D34" s="5"/>
      <c r="E34" s="5"/>
      <c r="F34" s="5"/>
      <c r="G34" s="2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">
      <c r="A35" s="5"/>
      <c r="B35" s="26"/>
      <c r="C35" s="5"/>
      <c r="D35" s="5"/>
      <c r="E35" s="5"/>
      <c r="F35" s="5"/>
      <c r="G35" s="2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">
      <c r="A36" s="5"/>
      <c r="B36" s="26"/>
      <c r="C36" s="5"/>
      <c r="D36" s="5"/>
      <c r="E36" s="5"/>
      <c r="F36" s="5"/>
      <c r="G36" s="2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">
      <c r="A37" s="5"/>
      <c r="B37" s="26"/>
      <c r="C37" s="5"/>
      <c r="D37" s="5"/>
      <c r="E37" s="5"/>
      <c r="F37" s="5"/>
      <c r="G37" s="2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">
      <c r="A38" s="5"/>
      <c r="B38" s="26"/>
      <c r="C38" s="5"/>
      <c r="D38" s="5"/>
      <c r="E38" s="5"/>
      <c r="F38" s="5"/>
      <c r="G38" s="2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">
      <c r="A39" s="5"/>
      <c r="B39" s="26"/>
      <c r="C39" s="5"/>
      <c r="D39" s="5"/>
      <c r="E39" s="5"/>
      <c r="F39" s="5"/>
      <c r="G39" s="2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">
      <c r="A40" s="5"/>
      <c r="B40" s="26"/>
      <c r="C40" s="5"/>
      <c r="D40" s="5"/>
      <c r="E40" s="5"/>
      <c r="F40" s="5"/>
      <c r="G40" s="2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">
      <c r="A41" s="5"/>
      <c r="B41" s="26"/>
      <c r="C41" s="5"/>
      <c r="D41" s="5"/>
      <c r="E41" s="5"/>
      <c r="F41" s="5"/>
      <c r="G41" s="2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">
      <c r="A42" s="5"/>
      <c r="B42" s="26"/>
      <c r="C42" s="5"/>
      <c r="D42" s="5"/>
      <c r="E42" s="5"/>
      <c r="F42" s="5"/>
      <c r="G42" s="2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">
      <c r="A43" s="5"/>
      <c r="B43" s="26"/>
      <c r="C43" s="5"/>
      <c r="D43" s="5"/>
      <c r="E43" s="5"/>
      <c r="F43" s="5"/>
      <c r="G43" s="2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">
      <c r="A44" s="5"/>
      <c r="B44" s="26"/>
      <c r="C44" s="5"/>
      <c r="D44" s="5"/>
      <c r="E44" s="5"/>
      <c r="F44" s="5"/>
      <c r="G44" s="2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">
      <c r="A45" s="5"/>
      <c r="B45" s="26"/>
      <c r="C45" s="5"/>
      <c r="D45" s="5"/>
      <c r="E45" s="5"/>
      <c r="F45" s="5"/>
      <c r="G45" s="2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">
      <c r="A46" s="5"/>
      <c r="B46" s="26"/>
      <c r="C46" s="5"/>
      <c r="D46" s="5"/>
      <c r="E46" s="5"/>
      <c r="F46" s="5"/>
      <c r="G46" s="2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">
      <c r="A47" s="5"/>
      <c r="B47" s="26"/>
      <c r="C47" s="5"/>
      <c r="D47" s="5"/>
      <c r="E47" s="5"/>
      <c r="F47" s="5"/>
      <c r="G47" s="2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">
      <c r="A48" s="5"/>
      <c r="B48" s="26"/>
      <c r="C48" s="5"/>
      <c r="D48" s="5"/>
      <c r="E48" s="5"/>
      <c r="F48" s="5"/>
      <c r="G48" s="2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">
      <c r="A49" s="5"/>
      <c r="B49" s="26"/>
      <c r="C49" s="5"/>
      <c r="D49" s="5"/>
      <c r="E49" s="5"/>
      <c r="F49" s="5"/>
      <c r="G49" s="2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">
      <c r="A50" s="5"/>
      <c r="B50" s="26"/>
      <c r="C50" s="5"/>
      <c r="D50" s="5"/>
      <c r="E50" s="5"/>
      <c r="F50" s="5"/>
      <c r="G50" s="2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">
      <c r="A51" s="5"/>
      <c r="B51" s="26"/>
      <c r="C51" s="5"/>
      <c r="D51" s="5"/>
      <c r="E51" s="5"/>
      <c r="F51" s="5"/>
      <c r="G51" s="2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">
      <c r="A52" s="5"/>
      <c r="B52" s="26"/>
      <c r="C52" s="5"/>
      <c r="D52" s="5"/>
      <c r="E52" s="5"/>
      <c r="F52" s="5"/>
      <c r="G52" s="2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">
      <c r="A53" s="5"/>
      <c r="B53" s="26"/>
      <c r="C53" s="5"/>
      <c r="D53" s="5"/>
      <c r="E53" s="5"/>
      <c r="F53" s="5"/>
      <c r="G53" s="2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">
      <c r="A54" s="5"/>
      <c r="B54" s="26"/>
      <c r="C54" s="5"/>
      <c r="D54" s="5"/>
      <c r="E54" s="5"/>
      <c r="F54" s="5"/>
      <c r="G54" s="2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">
      <c r="A55" s="5"/>
      <c r="B55" s="26"/>
      <c r="C55" s="5"/>
      <c r="D55" s="5"/>
      <c r="E55" s="5"/>
      <c r="F55" s="5"/>
      <c r="G55" s="2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">
      <c r="A56" s="5"/>
      <c r="B56" s="26"/>
      <c r="C56" s="5"/>
      <c r="D56" s="5"/>
      <c r="E56" s="5"/>
      <c r="F56" s="5"/>
      <c r="G56" s="2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">
      <c r="A57" s="5"/>
      <c r="B57" s="26"/>
      <c r="C57" s="5"/>
      <c r="D57" s="5"/>
      <c r="E57" s="5"/>
      <c r="F57" s="5"/>
      <c r="G57" s="2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">
      <c r="A58" s="5"/>
      <c r="B58" s="26"/>
      <c r="C58" s="5"/>
      <c r="D58" s="5"/>
      <c r="E58" s="5"/>
      <c r="F58" s="5"/>
      <c r="G58" s="2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">
      <c r="A59" s="5"/>
      <c r="B59" s="26"/>
      <c r="C59" s="5"/>
      <c r="D59" s="5"/>
      <c r="E59" s="5"/>
      <c r="F59" s="5"/>
      <c r="G59" s="2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">
      <c r="A60" s="5"/>
      <c r="B60" s="26"/>
      <c r="C60" s="5"/>
      <c r="D60" s="5"/>
      <c r="E60" s="5"/>
      <c r="F60" s="5"/>
      <c r="G60" s="2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">
      <c r="A61" s="5"/>
      <c r="B61" s="26"/>
      <c r="C61" s="5"/>
      <c r="D61" s="5"/>
      <c r="E61" s="5"/>
      <c r="F61" s="5"/>
      <c r="G61" s="2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">
      <c r="A62" s="5"/>
      <c r="B62" s="26"/>
      <c r="C62" s="5"/>
      <c r="D62" s="5"/>
      <c r="E62" s="5"/>
      <c r="F62" s="5"/>
      <c r="G62" s="2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">
      <c r="A63" s="5"/>
      <c r="B63" s="26"/>
      <c r="C63" s="5"/>
      <c r="D63" s="5"/>
      <c r="E63" s="5"/>
      <c r="F63" s="5"/>
      <c r="G63" s="2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">
      <c r="A64" s="5"/>
      <c r="B64" s="26"/>
      <c r="C64" s="5"/>
      <c r="D64" s="5"/>
      <c r="E64" s="5"/>
      <c r="F64" s="5"/>
      <c r="G64" s="2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">
      <c r="A65" s="5"/>
      <c r="B65" s="26"/>
      <c r="C65" s="5"/>
      <c r="D65" s="5"/>
      <c r="E65" s="5"/>
      <c r="F65" s="5"/>
      <c r="G65" s="2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">
      <c r="A66" s="5"/>
      <c r="B66" s="26"/>
      <c r="C66" s="5"/>
      <c r="D66" s="5"/>
      <c r="E66" s="5"/>
      <c r="F66" s="5"/>
      <c r="G66" s="2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">
      <c r="A67" s="5"/>
      <c r="B67" s="26"/>
      <c r="C67" s="5"/>
      <c r="D67" s="5"/>
      <c r="E67" s="5"/>
      <c r="F67" s="5"/>
      <c r="G67" s="2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">
      <c r="A68" s="5"/>
      <c r="B68" s="26"/>
      <c r="C68" s="5"/>
      <c r="D68" s="5"/>
      <c r="E68" s="5"/>
      <c r="F68" s="5"/>
      <c r="G68" s="2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">
      <c r="A69" s="5"/>
      <c r="B69" s="26"/>
      <c r="C69" s="5"/>
      <c r="D69" s="5"/>
      <c r="E69" s="5"/>
      <c r="F69" s="5"/>
      <c r="G69" s="2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">
      <c r="A70" s="5"/>
      <c r="B70" s="26"/>
      <c r="C70" s="5"/>
      <c r="D70" s="5"/>
      <c r="E70" s="5"/>
      <c r="F70" s="5"/>
      <c r="G70" s="2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">
      <c r="A71" s="5"/>
      <c r="B71" s="26"/>
      <c r="C71" s="5"/>
      <c r="D71" s="5"/>
      <c r="E71" s="5"/>
      <c r="F71" s="5"/>
      <c r="G71" s="2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">
      <c r="A72" s="5"/>
      <c r="B72" s="26"/>
      <c r="C72" s="5"/>
      <c r="D72" s="5"/>
      <c r="E72" s="5"/>
      <c r="F72" s="5"/>
      <c r="G72" s="2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">
      <c r="A73" s="5"/>
      <c r="B73" s="26"/>
      <c r="C73" s="5"/>
      <c r="D73" s="5"/>
      <c r="E73" s="5"/>
      <c r="F73" s="5"/>
      <c r="G73" s="2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">
      <c r="A74" s="5"/>
      <c r="B74" s="26"/>
      <c r="C74" s="5"/>
      <c r="D74" s="5"/>
      <c r="E74" s="5"/>
      <c r="F74" s="5"/>
      <c r="G74" s="2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">
      <c r="A75" s="5"/>
      <c r="B75" s="26"/>
      <c r="C75" s="5"/>
      <c r="D75" s="5"/>
      <c r="E75" s="5"/>
      <c r="F75" s="5"/>
      <c r="G75" s="2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">
      <c r="A76" s="5"/>
      <c r="B76" s="26"/>
      <c r="C76" s="5"/>
      <c r="D76" s="5"/>
      <c r="E76" s="5"/>
      <c r="F76" s="5"/>
      <c r="G76" s="2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">
      <c r="A77" s="5"/>
      <c r="B77" s="26"/>
      <c r="C77" s="5"/>
      <c r="D77" s="5"/>
      <c r="E77" s="5"/>
      <c r="F77" s="5"/>
      <c r="G77" s="2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">
      <c r="A78" s="5"/>
      <c r="B78" s="26"/>
      <c r="C78" s="5"/>
      <c r="D78" s="5"/>
      <c r="E78" s="5"/>
      <c r="F78" s="5"/>
      <c r="G78" s="2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">
      <c r="A79" s="5"/>
      <c r="B79" s="26"/>
      <c r="C79" s="5"/>
      <c r="D79" s="5"/>
      <c r="E79" s="5"/>
      <c r="F79" s="5"/>
      <c r="G79" s="2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">
      <c r="A80" s="5"/>
      <c r="B80" s="26"/>
      <c r="C80" s="5"/>
      <c r="D80" s="5"/>
      <c r="E80" s="5"/>
      <c r="F80" s="5"/>
      <c r="G80" s="2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">
      <c r="A81" s="5"/>
      <c r="B81" s="26"/>
      <c r="C81" s="5"/>
      <c r="D81" s="5"/>
      <c r="E81" s="5"/>
      <c r="F81" s="5"/>
      <c r="G81" s="2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">
      <c r="A82" s="5"/>
      <c r="B82" s="26"/>
      <c r="C82" s="5"/>
      <c r="D82" s="5"/>
      <c r="E82" s="5"/>
      <c r="F82" s="5"/>
      <c r="G82" s="2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">
      <c r="A83" s="5"/>
      <c r="B83" s="26"/>
      <c r="C83" s="5"/>
      <c r="D83" s="5"/>
      <c r="E83" s="5"/>
      <c r="F83" s="5"/>
      <c r="G83" s="2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">
      <c r="A84" s="5"/>
      <c r="B84" s="26"/>
      <c r="C84" s="5"/>
      <c r="D84" s="5"/>
      <c r="E84" s="5"/>
      <c r="F84" s="5"/>
      <c r="G84" s="2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">
      <c r="A85" s="5"/>
      <c r="B85" s="26"/>
      <c r="C85" s="5"/>
      <c r="D85" s="5"/>
      <c r="E85" s="5"/>
      <c r="F85" s="5"/>
      <c r="G85" s="2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">
      <c r="A86" s="5"/>
      <c r="B86" s="26"/>
      <c r="C86" s="5"/>
      <c r="D86" s="5"/>
      <c r="E86" s="5"/>
      <c r="F86" s="5"/>
      <c r="G86" s="2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">
      <c r="A87" s="5"/>
      <c r="B87" s="26"/>
      <c r="C87" s="5"/>
      <c r="D87" s="5"/>
      <c r="E87" s="5"/>
      <c r="F87" s="5"/>
      <c r="G87" s="2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">
      <c r="A88" s="5"/>
      <c r="B88" s="26"/>
      <c r="C88" s="5"/>
      <c r="D88" s="5"/>
      <c r="E88" s="5"/>
      <c r="F88" s="5"/>
      <c r="G88" s="2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">
      <c r="A89" s="5"/>
      <c r="B89" s="26"/>
      <c r="C89" s="5"/>
      <c r="D89" s="5"/>
      <c r="E89" s="5"/>
      <c r="F89" s="5"/>
      <c r="G89" s="2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">
      <c r="A90" s="5"/>
      <c r="B90" s="26"/>
      <c r="C90" s="5"/>
      <c r="D90" s="5"/>
      <c r="E90" s="5"/>
      <c r="F90" s="5"/>
      <c r="G90" s="2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">
      <c r="A91" s="5"/>
      <c r="B91" s="26"/>
      <c r="C91" s="5"/>
      <c r="D91" s="5"/>
      <c r="E91" s="5"/>
      <c r="F91" s="5"/>
      <c r="G91" s="2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">
      <c r="A92" s="5"/>
      <c r="B92" s="26"/>
      <c r="C92" s="5"/>
      <c r="D92" s="5"/>
      <c r="E92" s="5"/>
      <c r="F92" s="5"/>
      <c r="G92" s="2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">
      <c r="A93" s="5"/>
      <c r="B93" s="26"/>
      <c r="C93" s="5"/>
      <c r="D93" s="5"/>
      <c r="E93" s="5"/>
      <c r="F93" s="5"/>
      <c r="G93" s="2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">
      <c r="A94" s="5"/>
      <c r="B94" s="26"/>
      <c r="C94" s="5"/>
      <c r="D94" s="5"/>
      <c r="E94" s="5"/>
      <c r="F94" s="5"/>
      <c r="G94" s="2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">
      <c r="A95" s="5"/>
      <c r="B95" s="26"/>
      <c r="C95" s="5"/>
      <c r="D95" s="5"/>
      <c r="E95" s="5"/>
      <c r="F95" s="5"/>
      <c r="G95" s="2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">
      <c r="A96" s="5"/>
      <c r="B96" s="26"/>
      <c r="C96" s="5"/>
      <c r="D96" s="5"/>
      <c r="E96" s="5"/>
      <c r="F96" s="5"/>
      <c r="G96" s="2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">
      <c r="A97" s="5"/>
      <c r="B97" s="26"/>
      <c r="C97" s="5"/>
      <c r="D97" s="5"/>
      <c r="E97" s="5"/>
      <c r="F97" s="5"/>
      <c r="G97" s="2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">
      <c r="A98" s="5"/>
      <c r="B98" s="26"/>
      <c r="C98" s="5"/>
      <c r="D98" s="5"/>
      <c r="E98" s="5"/>
      <c r="F98" s="5"/>
      <c r="G98" s="2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">
      <c r="A99" s="5"/>
      <c r="B99" s="26"/>
      <c r="C99" s="5"/>
      <c r="D99" s="5"/>
      <c r="E99" s="5"/>
      <c r="F99" s="5"/>
      <c r="G99" s="2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">
      <c r="A100" s="5"/>
      <c r="B100" s="26"/>
      <c r="C100" s="5"/>
      <c r="D100" s="5"/>
      <c r="E100" s="5"/>
      <c r="F100" s="5"/>
      <c r="G100" s="2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">
      <c r="A101" s="5"/>
      <c r="B101" s="26"/>
      <c r="C101" s="5"/>
      <c r="D101" s="5"/>
      <c r="E101" s="5"/>
      <c r="F101" s="5"/>
      <c r="G101" s="2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">
      <c r="A102" s="5"/>
      <c r="B102" s="26"/>
      <c r="C102" s="5"/>
      <c r="D102" s="5"/>
      <c r="E102" s="5"/>
      <c r="F102" s="5"/>
      <c r="G102" s="2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">
      <c r="A103" s="5"/>
      <c r="B103" s="26"/>
      <c r="C103" s="5"/>
      <c r="D103" s="5"/>
      <c r="E103" s="5"/>
      <c r="F103" s="5"/>
      <c r="G103" s="2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">
      <c r="A104" s="5"/>
      <c r="B104" s="26"/>
      <c r="C104" s="5"/>
      <c r="D104" s="5"/>
      <c r="E104" s="5"/>
      <c r="F104" s="5"/>
      <c r="G104" s="2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">
      <c r="A105" s="5"/>
      <c r="B105" s="26"/>
      <c r="C105" s="5"/>
      <c r="D105" s="5"/>
      <c r="E105" s="5"/>
      <c r="F105" s="5"/>
      <c r="G105" s="2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">
      <c r="A106" s="5"/>
      <c r="B106" s="26"/>
      <c r="C106" s="5"/>
      <c r="D106" s="5"/>
      <c r="E106" s="5"/>
      <c r="F106" s="5"/>
      <c r="G106" s="2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">
      <c r="A107" s="5"/>
      <c r="B107" s="26"/>
      <c r="C107" s="5"/>
      <c r="D107" s="5"/>
      <c r="E107" s="5"/>
      <c r="F107" s="5"/>
      <c r="G107" s="2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">
      <c r="A108" s="5"/>
      <c r="B108" s="26"/>
      <c r="C108" s="5"/>
      <c r="D108" s="5"/>
      <c r="E108" s="5"/>
      <c r="F108" s="5"/>
      <c r="G108" s="2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">
      <c r="A109" s="5"/>
      <c r="B109" s="26"/>
      <c r="C109" s="5"/>
      <c r="D109" s="5"/>
      <c r="E109" s="5"/>
      <c r="F109" s="5"/>
      <c r="G109" s="2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">
      <c r="A110" s="5"/>
      <c r="B110" s="26"/>
      <c r="C110" s="5"/>
      <c r="D110" s="5"/>
      <c r="E110" s="5"/>
      <c r="F110" s="5"/>
      <c r="G110" s="2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">
      <c r="A111" s="5"/>
      <c r="B111" s="26"/>
      <c r="C111" s="5"/>
      <c r="D111" s="5"/>
      <c r="E111" s="5"/>
      <c r="F111" s="5"/>
      <c r="G111" s="2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">
      <c r="A112" s="5"/>
      <c r="B112" s="26"/>
      <c r="C112" s="5"/>
      <c r="D112" s="5"/>
      <c r="E112" s="5"/>
      <c r="F112" s="5"/>
      <c r="G112" s="2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">
      <c r="A113" s="5"/>
      <c r="B113" s="26"/>
      <c r="C113" s="5"/>
      <c r="D113" s="5"/>
      <c r="E113" s="5"/>
      <c r="F113" s="5"/>
      <c r="G113" s="2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">
      <c r="A114" s="5"/>
      <c r="B114" s="26"/>
      <c r="C114" s="5"/>
      <c r="D114" s="5"/>
      <c r="E114" s="5"/>
      <c r="F114" s="5"/>
      <c r="G114" s="2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">
      <c r="A115" s="5"/>
      <c r="B115" s="26"/>
      <c r="C115" s="5"/>
      <c r="D115" s="5"/>
      <c r="E115" s="5"/>
      <c r="F115" s="5"/>
      <c r="G115" s="2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">
      <c r="A116" s="5"/>
      <c r="B116" s="26"/>
      <c r="C116" s="5"/>
      <c r="D116" s="5"/>
      <c r="E116" s="5"/>
      <c r="F116" s="5"/>
      <c r="G116" s="2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">
      <c r="A117" s="5"/>
      <c r="B117" s="26"/>
      <c r="C117" s="5"/>
      <c r="D117" s="5"/>
      <c r="E117" s="5"/>
      <c r="F117" s="5"/>
      <c r="G117" s="2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">
      <c r="A118" s="5"/>
      <c r="B118" s="26"/>
      <c r="C118" s="5"/>
      <c r="D118" s="5"/>
      <c r="E118" s="5"/>
      <c r="F118" s="5"/>
      <c r="G118" s="2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">
      <c r="A119" s="5"/>
      <c r="B119" s="26"/>
      <c r="C119" s="5"/>
      <c r="D119" s="5"/>
      <c r="E119" s="5"/>
      <c r="F119" s="5"/>
      <c r="G119" s="2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">
      <c r="A120" s="5"/>
      <c r="B120" s="26"/>
      <c r="C120" s="5"/>
      <c r="D120" s="5"/>
      <c r="E120" s="5"/>
      <c r="F120" s="5"/>
      <c r="G120" s="2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">
      <c r="A121" s="5"/>
      <c r="B121" s="26"/>
      <c r="C121" s="5"/>
      <c r="D121" s="5"/>
      <c r="E121" s="5"/>
      <c r="F121" s="5"/>
      <c r="G121" s="2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">
      <c r="A122" s="5"/>
      <c r="B122" s="26"/>
      <c r="C122" s="5"/>
      <c r="D122" s="5"/>
      <c r="E122" s="5"/>
      <c r="F122" s="5"/>
      <c r="G122" s="2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">
      <c r="A123" s="5"/>
      <c r="B123" s="26"/>
      <c r="C123" s="5"/>
      <c r="D123" s="5"/>
      <c r="E123" s="5"/>
      <c r="F123" s="5"/>
      <c r="G123" s="2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">
      <c r="A124" s="5"/>
      <c r="B124" s="26"/>
      <c r="C124" s="5"/>
      <c r="D124" s="5"/>
      <c r="E124" s="5"/>
      <c r="F124" s="5"/>
      <c r="G124" s="2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">
      <c r="A125" s="5"/>
      <c r="B125" s="26"/>
      <c r="C125" s="5"/>
      <c r="D125" s="5"/>
      <c r="E125" s="5"/>
      <c r="F125" s="5"/>
      <c r="G125" s="2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">
      <c r="A126" s="5"/>
      <c r="B126" s="26"/>
      <c r="C126" s="5"/>
      <c r="D126" s="5"/>
      <c r="E126" s="5"/>
      <c r="F126" s="5"/>
      <c r="G126" s="2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">
      <c r="A127" s="5"/>
      <c r="B127" s="26"/>
      <c r="C127" s="5"/>
      <c r="D127" s="5"/>
      <c r="E127" s="5"/>
      <c r="F127" s="5"/>
      <c r="G127" s="2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">
      <c r="A128" s="5"/>
      <c r="B128" s="26"/>
      <c r="C128" s="5"/>
      <c r="D128" s="5"/>
      <c r="E128" s="5"/>
      <c r="F128" s="5"/>
      <c r="G128" s="2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">
      <c r="A129" s="5"/>
      <c r="B129" s="26"/>
      <c r="C129" s="5"/>
      <c r="D129" s="5"/>
      <c r="E129" s="5"/>
      <c r="F129" s="5"/>
      <c r="G129" s="2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">
      <c r="A130" s="5"/>
      <c r="B130" s="26"/>
      <c r="C130" s="5"/>
      <c r="D130" s="5"/>
      <c r="E130" s="5"/>
      <c r="F130" s="5"/>
      <c r="G130" s="2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">
      <c r="A131" s="5"/>
      <c r="B131" s="26"/>
      <c r="C131" s="5"/>
      <c r="D131" s="5"/>
      <c r="E131" s="5"/>
      <c r="F131" s="5"/>
      <c r="G131" s="2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">
      <c r="A132" s="5"/>
      <c r="B132" s="26"/>
      <c r="C132" s="5"/>
      <c r="D132" s="5"/>
      <c r="E132" s="5"/>
      <c r="F132" s="5"/>
      <c r="G132" s="2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">
      <c r="A133" s="5"/>
      <c r="B133" s="26"/>
      <c r="C133" s="5"/>
      <c r="D133" s="5"/>
      <c r="E133" s="5"/>
      <c r="F133" s="5"/>
      <c r="G133" s="2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">
      <c r="A134" s="5"/>
      <c r="B134" s="26"/>
      <c r="C134" s="5"/>
      <c r="D134" s="5"/>
      <c r="E134" s="5"/>
      <c r="F134" s="5"/>
      <c r="G134" s="2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">
      <c r="A135" s="5"/>
      <c r="B135" s="26"/>
      <c r="C135" s="5"/>
      <c r="D135" s="5"/>
      <c r="E135" s="5"/>
      <c r="F135" s="5"/>
      <c r="G135" s="2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">
      <c r="A136" s="5"/>
      <c r="B136" s="26"/>
      <c r="C136" s="5"/>
      <c r="D136" s="5"/>
      <c r="E136" s="5"/>
      <c r="F136" s="5"/>
      <c r="G136" s="2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">
      <c r="A137" s="5"/>
      <c r="B137" s="26"/>
      <c r="C137" s="5"/>
      <c r="D137" s="5"/>
      <c r="E137" s="5"/>
      <c r="F137" s="5"/>
      <c r="G137" s="2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">
      <c r="A138" s="5"/>
      <c r="B138" s="26"/>
      <c r="C138" s="5"/>
      <c r="D138" s="5"/>
      <c r="E138" s="5"/>
      <c r="F138" s="5"/>
      <c r="G138" s="2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">
      <c r="A139" s="5"/>
      <c r="B139" s="26"/>
      <c r="C139" s="5"/>
      <c r="D139" s="5"/>
      <c r="E139" s="5"/>
      <c r="F139" s="5"/>
      <c r="G139" s="2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">
      <c r="A140" s="5"/>
      <c r="B140" s="26"/>
      <c r="C140" s="5"/>
      <c r="D140" s="5"/>
      <c r="E140" s="5"/>
      <c r="F140" s="5"/>
      <c r="G140" s="2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">
      <c r="A141" s="5"/>
      <c r="B141" s="26"/>
      <c r="C141" s="5"/>
      <c r="D141" s="5"/>
      <c r="E141" s="5"/>
      <c r="F141" s="5"/>
      <c r="G141" s="2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">
      <c r="A142" s="5"/>
      <c r="B142" s="26"/>
      <c r="C142" s="5"/>
      <c r="D142" s="5"/>
      <c r="E142" s="5"/>
      <c r="F142" s="5"/>
      <c r="G142" s="2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">
      <c r="A143" s="5"/>
      <c r="B143" s="26"/>
      <c r="C143" s="5"/>
      <c r="D143" s="5"/>
      <c r="E143" s="5"/>
      <c r="F143" s="5"/>
      <c r="G143" s="2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">
      <c r="A144" s="5"/>
      <c r="B144" s="26"/>
      <c r="C144" s="5"/>
      <c r="D144" s="5"/>
      <c r="E144" s="5"/>
      <c r="F144" s="5"/>
      <c r="G144" s="2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">
      <c r="A145" s="5"/>
      <c r="B145" s="26"/>
      <c r="C145" s="5"/>
      <c r="D145" s="5"/>
      <c r="E145" s="5"/>
      <c r="F145" s="5"/>
      <c r="G145" s="2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">
      <c r="A146" s="5"/>
      <c r="B146" s="26"/>
      <c r="C146" s="5"/>
      <c r="D146" s="5"/>
      <c r="E146" s="5"/>
      <c r="F146" s="5"/>
      <c r="G146" s="2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">
      <c r="A147" s="5"/>
      <c r="B147" s="26"/>
      <c r="C147" s="5"/>
      <c r="D147" s="5"/>
      <c r="E147" s="5"/>
      <c r="F147" s="5"/>
      <c r="G147" s="2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">
      <c r="A148" s="5"/>
      <c r="B148" s="26"/>
      <c r="C148" s="5"/>
      <c r="D148" s="5"/>
      <c r="E148" s="5"/>
      <c r="F148" s="5"/>
      <c r="G148" s="2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">
      <c r="A149" s="5"/>
      <c r="B149" s="26"/>
      <c r="C149" s="5"/>
      <c r="D149" s="5"/>
      <c r="E149" s="5"/>
      <c r="F149" s="5"/>
      <c r="G149" s="2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">
      <c r="A150" s="5"/>
      <c r="B150" s="26"/>
      <c r="C150" s="5"/>
      <c r="D150" s="5"/>
      <c r="E150" s="5"/>
      <c r="F150" s="5"/>
      <c r="G150" s="2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">
      <c r="A151" s="5"/>
      <c r="B151" s="26"/>
      <c r="C151" s="5"/>
      <c r="D151" s="5"/>
      <c r="E151" s="5"/>
      <c r="F151" s="5"/>
      <c r="G151" s="2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">
      <c r="A152" s="5"/>
      <c r="B152" s="26"/>
      <c r="C152" s="5"/>
      <c r="D152" s="5"/>
      <c r="E152" s="5"/>
      <c r="F152" s="5"/>
      <c r="G152" s="2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">
      <c r="A153" s="5"/>
      <c r="B153" s="26"/>
      <c r="C153" s="5"/>
      <c r="D153" s="5"/>
      <c r="E153" s="5"/>
      <c r="F153" s="5"/>
      <c r="G153" s="2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">
      <c r="A154" s="5"/>
      <c r="B154" s="26"/>
      <c r="C154" s="5"/>
      <c r="D154" s="5"/>
      <c r="E154" s="5"/>
      <c r="F154" s="5"/>
      <c r="G154" s="2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">
      <c r="A155" s="5"/>
      <c r="B155" s="26"/>
      <c r="C155" s="5"/>
      <c r="D155" s="5"/>
      <c r="E155" s="5"/>
      <c r="F155" s="5"/>
      <c r="G155" s="2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">
      <c r="A156" s="5"/>
      <c r="B156" s="26"/>
      <c r="C156" s="5"/>
      <c r="D156" s="5"/>
      <c r="E156" s="5"/>
      <c r="F156" s="5"/>
      <c r="G156" s="2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">
      <c r="A157" s="5"/>
      <c r="B157" s="26"/>
      <c r="C157" s="5"/>
      <c r="D157" s="5"/>
      <c r="E157" s="5"/>
      <c r="F157" s="5"/>
      <c r="G157" s="2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">
      <c r="A158" s="5"/>
      <c r="B158" s="26"/>
      <c r="C158" s="5"/>
      <c r="D158" s="5"/>
      <c r="E158" s="5"/>
      <c r="F158" s="5"/>
      <c r="G158" s="2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">
      <c r="A159" s="5"/>
      <c r="B159" s="26"/>
      <c r="C159" s="5"/>
      <c r="D159" s="5"/>
      <c r="E159" s="5"/>
      <c r="F159" s="5"/>
      <c r="G159" s="2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">
      <c r="A160" s="5"/>
      <c r="B160" s="26"/>
      <c r="C160" s="5"/>
      <c r="D160" s="5"/>
      <c r="E160" s="5"/>
      <c r="F160" s="5"/>
      <c r="G160" s="2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">
      <c r="A161" s="5"/>
      <c r="B161" s="26"/>
      <c r="C161" s="5"/>
      <c r="D161" s="5"/>
      <c r="E161" s="5"/>
      <c r="F161" s="5"/>
      <c r="G161" s="2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">
      <c r="A162" s="5"/>
      <c r="B162" s="26"/>
      <c r="C162" s="5"/>
      <c r="D162" s="5"/>
      <c r="E162" s="5"/>
      <c r="F162" s="5"/>
      <c r="G162" s="2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">
      <c r="A163" s="5"/>
      <c r="B163" s="26"/>
      <c r="C163" s="5"/>
      <c r="D163" s="5"/>
      <c r="E163" s="5"/>
      <c r="F163" s="5"/>
      <c r="G163" s="2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">
      <c r="A164" s="5"/>
      <c r="B164" s="26"/>
      <c r="C164" s="5"/>
      <c r="D164" s="5"/>
      <c r="E164" s="5"/>
      <c r="F164" s="5"/>
      <c r="G164" s="2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">
      <c r="A165" s="5"/>
      <c r="B165" s="26"/>
      <c r="C165" s="5"/>
      <c r="D165" s="5"/>
      <c r="E165" s="5"/>
      <c r="F165" s="5"/>
      <c r="G165" s="2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">
      <c r="A166" s="5"/>
      <c r="B166" s="26"/>
      <c r="C166" s="5"/>
      <c r="D166" s="5"/>
      <c r="E166" s="5"/>
      <c r="F166" s="5"/>
      <c r="G166" s="2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">
      <c r="A167" s="5"/>
      <c r="B167" s="26"/>
      <c r="C167" s="5"/>
      <c r="D167" s="5"/>
      <c r="E167" s="5"/>
      <c r="F167" s="5"/>
      <c r="G167" s="2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">
      <c r="A168" s="5"/>
      <c r="B168" s="26"/>
      <c r="C168" s="5"/>
      <c r="D168" s="5"/>
      <c r="E168" s="5"/>
      <c r="F168" s="5"/>
      <c r="G168" s="2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">
      <c r="A169" s="5"/>
      <c r="B169" s="26"/>
      <c r="C169" s="5"/>
      <c r="D169" s="5"/>
      <c r="E169" s="5"/>
      <c r="F169" s="5"/>
      <c r="G169" s="2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">
      <c r="A170" s="5"/>
      <c r="B170" s="26"/>
      <c r="C170" s="5"/>
      <c r="D170" s="5"/>
      <c r="E170" s="5"/>
      <c r="F170" s="5"/>
      <c r="G170" s="2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">
      <c r="A171" s="5"/>
      <c r="B171" s="26"/>
      <c r="C171" s="5"/>
      <c r="D171" s="5"/>
      <c r="E171" s="5"/>
      <c r="F171" s="5"/>
      <c r="G171" s="2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">
      <c r="A172" s="5"/>
      <c r="B172" s="26"/>
      <c r="C172" s="5"/>
      <c r="D172" s="5"/>
      <c r="E172" s="5"/>
      <c r="F172" s="5"/>
      <c r="G172" s="2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">
      <c r="A173" s="5"/>
      <c r="B173" s="26"/>
      <c r="C173" s="5"/>
      <c r="D173" s="5"/>
      <c r="E173" s="5"/>
      <c r="F173" s="5"/>
      <c r="G173" s="2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">
      <c r="A174" s="5"/>
      <c r="B174" s="26"/>
      <c r="C174" s="5"/>
      <c r="D174" s="5"/>
      <c r="E174" s="5"/>
      <c r="F174" s="5"/>
      <c r="G174" s="2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">
      <c r="A175" s="5"/>
      <c r="B175" s="26"/>
      <c r="C175" s="5"/>
      <c r="D175" s="5"/>
      <c r="E175" s="5"/>
      <c r="F175" s="5"/>
      <c r="G175" s="2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">
      <c r="A176" s="5"/>
      <c r="B176" s="26"/>
      <c r="C176" s="5"/>
      <c r="D176" s="5"/>
      <c r="E176" s="5"/>
      <c r="F176" s="5"/>
      <c r="G176" s="2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">
      <c r="A177" s="5"/>
      <c r="B177" s="26"/>
      <c r="C177" s="5"/>
      <c r="D177" s="5"/>
      <c r="E177" s="5"/>
      <c r="F177" s="5"/>
      <c r="G177" s="26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">
      <c r="A178" s="5"/>
      <c r="B178" s="26"/>
      <c r="C178" s="5"/>
      <c r="D178" s="5"/>
      <c r="E178" s="5"/>
      <c r="F178" s="5"/>
      <c r="G178" s="2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">
      <c r="A179" s="5"/>
      <c r="B179" s="26"/>
      <c r="C179" s="5"/>
      <c r="D179" s="5"/>
      <c r="E179" s="5"/>
      <c r="F179" s="5"/>
      <c r="G179" s="2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">
      <c r="A180" s="5"/>
      <c r="B180" s="26"/>
      <c r="C180" s="5"/>
      <c r="D180" s="5"/>
      <c r="E180" s="5"/>
      <c r="F180" s="5"/>
      <c r="G180" s="2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">
      <c r="A181" s="5"/>
      <c r="B181" s="26"/>
      <c r="C181" s="5"/>
      <c r="D181" s="5"/>
      <c r="E181" s="5"/>
      <c r="F181" s="5"/>
      <c r="G181" s="26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">
      <c r="A182" s="5"/>
      <c r="B182" s="26"/>
      <c r="C182" s="5"/>
      <c r="D182" s="5"/>
      <c r="E182" s="5"/>
      <c r="F182" s="5"/>
      <c r="G182" s="26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">
      <c r="A183" s="5"/>
      <c r="B183" s="26"/>
      <c r="C183" s="5"/>
      <c r="D183" s="5"/>
      <c r="E183" s="5"/>
      <c r="F183" s="5"/>
      <c r="G183" s="2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">
      <c r="A184" s="5"/>
      <c r="B184" s="26"/>
      <c r="C184" s="5"/>
      <c r="D184" s="5"/>
      <c r="E184" s="5"/>
      <c r="F184" s="5"/>
      <c r="G184" s="26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">
      <c r="A185" s="5"/>
      <c r="B185" s="26"/>
      <c r="C185" s="5"/>
      <c r="D185" s="5"/>
      <c r="E185" s="5"/>
      <c r="F185" s="5"/>
      <c r="G185" s="26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">
      <c r="A186" s="5"/>
      <c r="B186" s="26"/>
      <c r="C186" s="5"/>
      <c r="D186" s="5"/>
      <c r="E186" s="5"/>
      <c r="F186" s="5"/>
      <c r="G186" s="2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">
      <c r="A187" s="5"/>
      <c r="B187" s="26"/>
      <c r="C187" s="5"/>
      <c r="D187" s="5"/>
      <c r="E187" s="5"/>
      <c r="F187" s="5"/>
      <c r="G187" s="2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">
      <c r="A188" s="5"/>
      <c r="B188" s="26"/>
      <c r="C188" s="5"/>
      <c r="D188" s="5"/>
      <c r="E188" s="5"/>
      <c r="F188" s="5"/>
      <c r="G188" s="2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2023-01-11T13:15:24Z</dcterms:modified>
</cp:coreProperties>
</file>